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csgorg.sharepoint.com/sites/Team-MIC3/Shared Documents/General/FINANCIAL/Reimbursement Form/"/>
    </mc:Choice>
  </mc:AlternateContent>
  <xr:revisionPtr revIDLastSave="4" documentId="8_{CE455795-D8B5-4743-8E3D-8FF9BB2D220A}" xr6:coauthVersionLast="47" xr6:coauthVersionMax="47" xr10:uidLastSave="{887F1EF1-7D3C-4273-99EC-D5E5E6880D0C}"/>
  <bookViews>
    <workbookView xWindow="28680" yWindow="-120" windowWidth="29040" windowHeight="15720" tabRatio="601" xr2:uid="{00000000-000D-0000-FFFF-FFFF00000000}"/>
  </bookViews>
  <sheets>
    <sheet name="Template" sheetId="5" r:id="rId1"/>
    <sheet name="Example" sheetId="4" state="hidden" r:id="rId2"/>
    <sheet name="Example 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5" l="1"/>
  <c r="I17" i="5"/>
  <c r="I50" i="3"/>
  <c r="I56" i="3" s="1"/>
  <c r="F43" i="3"/>
  <c r="B43" i="3"/>
  <c r="I43" i="3" s="1"/>
  <c r="I18" i="5"/>
  <c r="I19" i="5"/>
  <c r="I21" i="5"/>
  <c r="I22" i="5"/>
  <c r="I23" i="5"/>
  <c r="I24" i="5"/>
  <c r="H25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F43" i="5"/>
  <c r="G43" i="5"/>
  <c r="H43" i="5"/>
  <c r="G25" i="4"/>
  <c r="G41" i="4" s="1"/>
  <c r="H41" i="3"/>
  <c r="F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G25" i="3"/>
  <c r="G41" i="3" s="1"/>
  <c r="I21" i="3"/>
  <c r="I20" i="3"/>
  <c r="I19" i="3"/>
  <c r="I18" i="3"/>
  <c r="I17" i="3"/>
  <c r="I16" i="3"/>
  <c r="H22" i="3"/>
  <c r="I15" i="3"/>
  <c r="I14" i="3"/>
  <c r="F41" i="4"/>
  <c r="H41" i="4"/>
  <c r="I25" i="5" l="1"/>
  <c r="B45" i="5" s="1"/>
  <c r="I43" i="5"/>
  <c r="F45" i="5" s="1"/>
  <c r="I22" i="3"/>
  <c r="I25" i="3"/>
  <c r="I41" i="3" s="1"/>
  <c r="I45" i="5" l="1"/>
  <c r="I53" i="5" s="1"/>
  <c r="I59" i="5" s="1"/>
  <c r="I38" i="4"/>
  <c r="I26" i="4"/>
  <c r="H19" i="4"/>
  <c r="I19" i="4" s="1"/>
  <c r="H16" i="4"/>
  <c r="I16" i="4" s="1"/>
  <c r="H14" i="4"/>
  <c r="I14" i="4" s="1"/>
  <c r="I40" i="4"/>
  <c r="I39" i="4"/>
  <c r="I37" i="4"/>
  <c r="I36" i="4"/>
  <c r="I35" i="4"/>
  <c r="I34" i="4"/>
  <c r="I33" i="4"/>
  <c r="I32" i="4"/>
  <c r="I31" i="4"/>
  <c r="I30" i="4"/>
  <c r="I29" i="4"/>
  <c r="I28" i="4"/>
  <c r="I27" i="4"/>
  <c r="I25" i="4"/>
  <c r="I21" i="4"/>
  <c r="I20" i="4"/>
  <c r="I18" i="4"/>
  <c r="I17" i="4"/>
  <c r="I15" i="4"/>
  <c r="H22" i="4" l="1"/>
  <c r="I41" i="4"/>
  <c r="F43" i="4" s="1"/>
  <c r="I22" i="4"/>
  <c r="B43" i="4" s="1"/>
  <c r="I43" i="4" l="1"/>
  <c r="I50" i="4" s="1"/>
  <c r="I56" i="4" s="1"/>
</calcChain>
</file>

<file path=xl/sharedStrings.xml><?xml version="1.0" encoding="utf-8"?>
<sst xmlns="http://schemas.openxmlformats.org/spreadsheetml/2006/main" count="245" uniqueCount="98">
  <si>
    <t xml:space="preserve">CSG EXPENSE REIMBURSEMENT FORM  </t>
  </si>
  <si>
    <t>Print Payee:</t>
  </si>
  <si>
    <t>Mailing Address:</t>
  </si>
  <si>
    <t>E-mail:</t>
  </si>
  <si>
    <t>Travel Purpose:</t>
  </si>
  <si>
    <t>Phone:</t>
  </si>
  <si>
    <t>Travel Start Date &amp; Time:</t>
  </si>
  <si>
    <t>Travel End Date and Time:</t>
  </si>
  <si>
    <t>www.gsa.gov/perdiem</t>
  </si>
  <si>
    <t>Please complete form in date order</t>
  </si>
  <si>
    <t>Lodging</t>
  </si>
  <si>
    <t>Meals</t>
  </si>
  <si>
    <t>City / State:</t>
  </si>
  <si>
    <t>Travel Dates:</t>
  </si>
  <si>
    <t xml:space="preserve"> I. Meal Expenses Reimbursable</t>
  </si>
  <si>
    <t>Date</t>
  </si>
  <si>
    <t>Description</t>
  </si>
  <si>
    <t>Meals Provided</t>
  </si>
  <si>
    <t>Cost</t>
  </si>
  <si>
    <t>Total</t>
  </si>
  <si>
    <t xml:space="preserve">Subtotal:  </t>
  </si>
  <si>
    <t xml:space="preserve"> II. Other Expenses Reimbursable</t>
  </si>
  <si>
    <t>Travel</t>
  </si>
  <si>
    <t>Other</t>
  </si>
  <si>
    <t>III.  GRAND TOTAL (Add I &amp; II Totals)</t>
  </si>
  <si>
    <t>I. Meals</t>
  </si>
  <si>
    <t>+</t>
  </si>
  <si>
    <t>II. Other</t>
  </si>
  <si>
    <t>=   TOTAL</t>
  </si>
  <si>
    <t xml:space="preserve"> </t>
  </si>
  <si>
    <t>For Internal Use Only</t>
  </si>
  <si>
    <t>Expenses:</t>
  </si>
  <si>
    <t xml:space="preserve">TOTAL TO BE REIMBURSED   </t>
  </si>
  <si>
    <t>Jane Doe</t>
  </si>
  <si>
    <t>181-50-1672</t>
  </si>
  <si>
    <t>123 Lincoln Road, Apt 5B</t>
  </si>
  <si>
    <t>Email:</t>
  </si>
  <si>
    <t>janedoe@gmail.com</t>
  </si>
  <si>
    <t>New York, NY 11578</t>
  </si>
  <si>
    <t>Site Visits to California</t>
  </si>
  <si>
    <t>Telephone:</t>
  </si>
  <si>
    <t>212-539-6789</t>
  </si>
  <si>
    <t xml:space="preserve">NOTES:  Original Itemized receipts are required, except for per </t>
  </si>
  <si>
    <t>List Per Diem Rates (if applicable)</t>
  </si>
  <si>
    <t>diem meals.   List entertainment, alcohol &amp; gifts in Other Column</t>
  </si>
  <si>
    <t>Los Angeles, CA</t>
  </si>
  <si>
    <t>125</t>
  </si>
  <si>
    <t>71</t>
  </si>
  <si>
    <t>Oakland, CA</t>
  </si>
  <si>
    <t>99</t>
  </si>
  <si>
    <t>61</t>
  </si>
  <si>
    <t>Sacramento, CA</t>
  </si>
  <si>
    <t>75% Per Diem - Travel Day (Los Angeles)</t>
  </si>
  <si>
    <t>Lunch</t>
  </si>
  <si>
    <t>100% Per Diem (Los Angeles)</t>
  </si>
  <si>
    <t>100% Per Diem (Oakland)</t>
  </si>
  <si>
    <t>Breakfast and Lunch</t>
  </si>
  <si>
    <t>100% Per Diem (Sacramento)</t>
  </si>
  <si>
    <t>75% Per Diem - Travel Day (Sacramento)</t>
  </si>
  <si>
    <t>Mileage to Airport (15 miles @ $0.565/mile)</t>
  </si>
  <si>
    <t>Baggage Fee</t>
  </si>
  <si>
    <t>Taxi from Airport to Hotel</t>
  </si>
  <si>
    <t>Hotel (Los Angeles)</t>
  </si>
  <si>
    <t>drinks with advisory group</t>
  </si>
  <si>
    <t>Train from Los Angeles to Oakland</t>
  </si>
  <si>
    <t>Hotel (Oakland)</t>
  </si>
  <si>
    <t>Rental Car</t>
  </si>
  <si>
    <t>Gas</t>
  </si>
  <si>
    <t>Tolls</t>
  </si>
  <si>
    <t>Hotel (Sacramento)</t>
  </si>
  <si>
    <t>Taxi from Hotel to Airport</t>
  </si>
  <si>
    <t>Mileage to Home (15 miles @ $0.565/mile)</t>
  </si>
  <si>
    <t xml:space="preserve">CSG Supervisor Signature: </t>
  </si>
  <si>
    <t>Please complete form in date order:</t>
  </si>
  <si>
    <t>Lodging Rate</t>
  </si>
  <si>
    <t>Meal Rate</t>
  </si>
  <si>
    <t>If Not a CSG Employee, List SSN:</t>
  </si>
  <si>
    <t xml:space="preserve">List Per Diem Rates (if applicable)   </t>
  </si>
  <si>
    <r>
      <rPr>
        <b/>
        <sz val="10"/>
        <rFont val="Arial"/>
        <family val="2"/>
      </rPr>
      <t xml:space="preserve">Employee / Non-Employee To Be Reimbursed: </t>
    </r>
    <r>
      <rPr>
        <sz val="10"/>
        <rFont val="Arial"/>
        <family val="2"/>
      </rPr>
      <t xml:space="preserve">By submitting this reimbursement request, I attest that information submitted represents an accurate total of my reasonable business costs incurred during the travel period listed on this document.  </t>
    </r>
  </si>
  <si>
    <t>January 15, 2023 @ 8:20 pm</t>
  </si>
  <si>
    <t>January 10, 2023 @ 6:00 am</t>
  </si>
  <si>
    <t>1/10/23-1/12/23</t>
  </si>
  <si>
    <t>1/12/23-1/14/23</t>
  </si>
  <si>
    <t>1/14/23-1/15/23</t>
  </si>
  <si>
    <t>Line Total:</t>
  </si>
  <si>
    <t>Restriction, GL Account, Project #</t>
  </si>
  <si>
    <t>Unrestricted</t>
  </si>
  <si>
    <t>Travel Start Date and Time:</t>
  </si>
  <si>
    <r>
      <rPr>
        <b/>
        <sz val="10"/>
        <rFont val="Aptos"/>
        <family val="2"/>
      </rPr>
      <t xml:space="preserve">Employee / Non-Employee To Be Reimbursed: </t>
    </r>
    <r>
      <rPr>
        <sz val="10"/>
        <rFont val="Aptos"/>
        <family val="2"/>
      </rPr>
      <t xml:space="preserve">By submitting this reimbursement request, I attest that information submitted represents an accurate total of my reasonable business costs incurred during the travel period listed on this document.  </t>
    </r>
  </si>
  <si>
    <r>
      <t xml:space="preserve">COMPLETE ALL INFORMATION - </t>
    </r>
    <r>
      <rPr>
        <b/>
        <i/>
        <sz val="10"/>
        <rFont val="Aptos"/>
        <family val="2"/>
      </rPr>
      <t>ONE FORM PER TRIP</t>
    </r>
  </si>
  <si>
    <t>NOTES:  Itemized receipts are required, except for per diem meals.</t>
  </si>
  <si>
    <t>List entertainment, alcohol, gifts in "OTHER" column.</t>
  </si>
  <si>
    <t>Dinner</t>
  </si>
  <si>
    <t>Breakfast</t>
  </si>
  <si>
    <t>Snack</t>
  </si>
  <si>
    <t xml:space="preserve">Dinner, Rep. John, Employee Name1, </t>
  </si>
  <si>
    <t xml:space="preserve">    Employee Name 2, etc.</t>
  </si>
  <si>
    <t>Lunch,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</si>
</sst>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"/>
  </numFmts>
  <fonts count="1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0000FF"/>
      <name val="Arial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b/>
      <sz val="9"/>
      <name val="Aptos"/>
      <family val="2"/>
    </font>
    <font>
      <sz val="9"/>
      <name val="Aptos"/>
      <family val="2"/>
    </font>
    <font>
      <b/>
      <i/>
      <sz val="9"/>
      <name val="Aptos"/>
      <family val="2"/>
    </font>
    <font>
      <sz val="10"/>
      <name val="Aptos"/>
      <family val="2"/>
    </font>
    <font>
      <u/>
      <sz val="9"/>
      <color theme="10"/>
      <name val="Aptos"/>
      <family val="2"/>
    </font>
    <font>
      <b/>
      <sz val="10"/>
      <name val="Aptos"/>
      <family val="2"/>
    </font>
    <font>
      <b/>
      <i/>
      <sz val="1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8">
    <xf numFmtId="0" fontId="0" fillId="0" borderId="0" xfId="0"/>
    <xf numFmtId="49" fontId="2" fillId="0" borderId="1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2" borderId="6" xfId="0" applyNumberFormat="1" applyFont="1" applyFill="1" applyBorder="1"/>
    <xf numFmtId="49" fontId="1" fillId="4" borderId="0" xfId="0" applyNumberFormat="1" applyFont="1" applyFill="1"/>
    <xf numFmtId="49" fontId="1" fillId="4" borderId="0" xfId="0" applyNumberFormat="1" applyFont="1" applyFill="1" applyAlignment="1">
      <alignment horizontal="center"/>
    </xf>
    <xf numFmtId="165" fontId="2" fillId="4" borderId="8" xfId="0" applyNumberFormat="1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4" borderId="6" xfId="0" applyNumberFormat="1" applyFont="1" applyFill="1" applyBorder="1"/>
    <xf numFmtId="49" fontId="1" fillId="0" borderId="2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/>
    <xf numFmtId="49" fontId="1" fillId="3" borderId="6" xfId="0" applyNumberFormat="1" applyFont="1" applyFill="1" applyBorder="1" applyAlignment="1">
      <alignment horizontal="left"/>
    </xf>
    <xf numFmtId="49" fontId="1" fillId="0" borderId="29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left"/>
    </xf>
    <xf numFmtId="49" fontId="2" fillId="0" borderId="28" xfId="0" applyNumberFormat="1" applyFont="1" applyBorder="1" applyAlignment="1">
      <alignment horizontal="center"/>
    </xf>
    <xf numFmtId="49" fontId="1" fillId="4" borderId="24" xfId="0" applyNumberFormat="1" applyFont="1" applyFill="1" applyBorder="1"/>
    <xf numFmtId="0" fontId="5" fillId="0" borderId="0" xfId="0" applyFont="1"/>
    <xf numFmtId="49" fontId="1" fillId="4" borderId="8" xfId="0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left"/>
    </xf>
    <xf numFmtId="49" fontId="2" fillId="0" borderId="21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49" fontId="2" fillId="3" borderId="6" xfId="0" applyNumberFormat="1" applyFont="1" applyFill="1" applyBorder="1"/>
    <xf numFmtId="49" fontId="1" fillId="2" borderId="12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164" fontId="2" fillId="0" borderId="19" xfId="0" applyNumberFormat="1" applyFont="1" applyBorder="1" applyAlignment="1">
      <alignment horizontal="right"/>
    </xf>
    <xf numFmtId="49" fontId="1" fillId="0" borderId="28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49" fontId="1" fillId="0" borderId="28" xfId="0" applyNumberFormat="1" applyFont="1" applyBorder="1"/>
    <xf numFmtId="49" fontId="1" fillId="0" borderId="34" xfId="0" applyNumberFormat="1" applyFont="1" applyBorder="1" applyAlignment="1">
      <alignment horizontal="center"/>
    </xf>
    <xf numFmtId="164" fontId="1" fillId="0" borderId="30" xfId="1" applyNumberFormat="1" applyFont="1" applyBorder="1" applyAlignment="1">
      <alignment horizontal="right"/>
    </xf>
    <xf numFmtId="49" fontId="2" fillId="0" borderId="38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49" fontId="2" fillId="0" borderId="3" xfId="0" applyNumberFormat="1" applyFont="1" applyBorder="1"/>
    <xf numFmtId="164" fontId="1" fillId="0" borderId="11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vertical="top" wrapText="1"/>
    </xf>
    <xf numFmtId="49" fontId="3" fillId="5" borderId="0" xfId="0" applyNumberFormat="1" applyFont="1" applyFill="1" applyAlignment="1">
      <alignment horizontal="left" vertical="center"/>
    </xf>
    <xf numFmtId="49" fontId="7" fillId="5" borderId="0" xfId="0" applyNumberFormat="1" applyFont="1" applyFill="1" applyAlignment="1">
      <alignment horizontal="left" vertical="center"/>
    </xf>
    <xf numFmtId="49" fontId="3" fillId="5" borderId="21" xfId="0" applyNumberFormat="1" applyFont="1" applyFill="1" applyBorder="1" applyAlignment="1">
      <alignment horizontal="left" vertical="center"/>
    </xf>
    <xf numFmtId="49" fontId="2" fillId="0" borderId="10" xfId="0" applyNumberFormat="1" applyFont="1" applyBorder="1" applyAlignment="1">
      <alignment vertical="top" wrapText="1"/>
    </xf>
    <xf numFmtId="49" fontId="7" fillId="5" borderId="10" xfId="0" applyNumberFormat="1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1" fillId="0" borderId="4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8" fillId="0" borderId="1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49" fontId="8" fillId="0" borderId="28" xfId="0" applyNumberFormat="1" applyFont="1" applyBorder="1" applyAlignment="1">
      <alignment horizontal="left"/>
    </xf>
    <xf numFmtId="49" fontId="9" fillId="0" borderId="28" xfId="0" applyNumberFormat="1" applyFont="1" applyBorder="1" applyAlignment="1">
      <alignment horizontal="left"/>
    </xf>
    <xf numFmtId="49" fontId="8" fillId="0" borderId="34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9" fillId="0" borderId="16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8" fillId="0" borderId="28" xfId="0" applyNumberFormat="1" applyFont="1" applyBorder="1"/>
    <xf numFmtId="49" fontId="9" fillId="0" borderId="28" xfId="0" applyNumberFormat="1" applyFont="1" applyBorder="1" applyAlignment="1">
      <alignment horizontal="center"/>
    </xf>
    <xf numFmtId="49" fontId="8" fillId="2" borderId="8" xfId="0" applyNumberFormat="1" applyFont="1" applyFill="1" applyBorder="1"/>
    <xf numFmtId="49" fontId="8" fillId="2" borderId="6" xfId="0" applyNumberFormat="1" applyFont="1" applyFill="1" applyBorder="1"/>
    <xf numFmtId="49" fontId="8" fillId="3" borderId="6" xfId="0" applyNumberFormat="1" applyFont="1" applyFill="1" applyBorder="1" applyAlignment="1">
      <alignment horizontal="left"/>
    </xf>
    <xf numFmtId="49" fontId="9" fillId="3" borderId="6" xfId="0" applyNumberFormat="1" applyFont="1" applyFill="1" applyBorder="1"/>
    <xf numFmtId="49" fontId="8" fillId="2" borderId="12" xfId="0" applyNumberFormat="1" applyFont="1" applyFill="1" applyBorder="1"/>
    <xf numFmtId="49" fontId="8" fillId="0" borderId="15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49" fontId="8" fillId="0" borderId="29" xfId="0" applyNumberFormat="1" applyFont="1" applyBorder="1" applyAlignment="1">
      <alignment horizontal="right"/>
    </xf>
    <xf numFmtId="164" fontId="8" fillId="0" borderId="30" xfId="1" applyNumberFormat="1" applyFont="1" applyBorder="1" applyAlignment="1">
      <alignment horizontal="right"/>
    </xf>
    <xf numFmtId="164" fontId="8" fillId="0" borderId="29" xfId="0" applyNumberFormat="1" applyFont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164" fontId="8" fillId="0" borderId="33" xfId="0" applyNumberFormat="1" applyFont="1" applyBorder="1" applyAlignment="1">
      <alignment horizontal="right"/>
    </xf>
    <xf numFmtId="49" fontId="8" fillId="0" borderId="15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" fontId="9" fillId="0" borderId="4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1" fontId="9" fillId="0" borderId="1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49" fontId="13" fillId="5" borderId="1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49" fontId="9" fillId="6" borderId="4" xfId="0" applyNumberFormat="1" applyFont="1" applyFill="1" applyBorder="1"/>
    <xf numFmtId="0" fontId="11" fillId="6" borderId="3" xfId="0" applyFont="1" applyFill="1" applyBorder="1"/>
    <xf numFmtId="49" fontId="9" fillId="0" borderId="8" xfId="0" applyNumberFormat="1" applyFont="1" applyBorder="1" applyAlignment="1">
      <alignment horizontal="right"/>
    </xf>
    <xf numFmtId="49" fontId="9" fillId="0" borderId="6" xfId="0" applyNumberFormat="1" applyFont="1" applyBorder="1" applyAlignment="1">
      <alignment horizontal="right"/>
    </xf>
    <xf numFmtId="49" fontId="8" fillId="0" borderId="7" xfId="0" applyNumberFormat="1" applyFont="1" applyBorder="1" applyAlignment="1">
      <alignment horizontal="right"/>
    </xf>
    <xf numFmtId="49" fontId="9" fillId="0" borderId="2" xfId="0" applyNumberFormat="1" applyFont="1" applyBorder="1"/>
    <xf numFmtId="49" fontId="9" fillId="0" borderId="4" xfId="0" applyNumberFormat="1" applyFont="1" applyBorder="1"/>
    <xf numFmtId="49" fontId="9" fillId="0" borderId="3" xfId="0" applyNumberFormat="1" applyFont="1" applyBorder="1"/>
    <xf numFmtId="49" fontId="9" fillId="0" borderId="35" xfId="0" applyNumberFormat="1" applyFont="1" applyBorder="1" applyAlignment="1">
      <alignment horizontal="left"/>
    </xf>
    <xf numFmtId="49" fontId="9" fillId="0" borderId="36" xfId="0" applyNumberFormat="1" applyFont="1" applyBorder="1" applyAlignment="1">
      <alignment horizontal="left"/>
    </xf>
    <xf numFmtId="49" fontId="9" fillId="0" borderId="37" xfId="0" applyNumberFormat="1" applyFont="1" applyBorder="1" applyAlignment="1">
      <alignment horizontal="left"/>
    </xf>
    <xf numFmtId="49" fontId="8" fillId="2" borderId="14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49" fontId="8" fillId="2" borderId="2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21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horizontal="left" wrapText="1"/>
    </xf>
    <xf numFmtId="49" fontId="1" fillId="0" borderId="9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9" fillId="0" borderId="28" xfId="0" applyNumberFormat="1" applyFont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6" borderId="4" xfId="0" applyNumberFormat="1" applyFont="1" applyFill="1" applyBorder="1" applyAlignment="1">
      <alignment horizontal="left"/>
    </xf>
    <xf numFmtId="49" fontId="12" fillId="4" borderId="9" xfId="2" applyNumberFormat="1" applyFont="1" applyFill="1" applyBorder="1" applyAlignment="1">
      <alignment horizontal="left"/>
    </xf>
    <xf numFmtId="49" fontId="12" fillId="4" borderId="7" xfId="2" applyNumberFormat="1" applyFont="1" applyFill="1" applyBorder="1" applyAlignment="1">
      <alignment horizontal="left"/>
    </xf>
    <xf numFmtId="49" fontId="12" fillId="4" borderId="20" xfId="2" applyNumberFormat="1" applyFont="1" applyFill="1" applyBorder="1" applyAlignment="1">
      <alignment horizontal="left"/>
    </xf>
    <xf numFmtId="49" fontId="8" fillId="4" borderId="8" xfId="0" applyNumberFormat="1" applyFont="1" applyFill="1" applyBorder="1" applyAlignment="1">
      <alignment horizontal="left"/>
    </xf>
    <xf numFmtId="49" fontId="8" fillId="4" borderId="6" xfId="0" applyNumberFormat="1" applyFont="1" applyFill="1" applyBorder="1" applyAlignment="1">
      <alignment horizontal="left"/>
    </xf>
    <xf numFmtId="49" fontId="8" fillId="4" borderId="12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4" borderId="24" xfId="0" applyNumberFormat="1" applyFont="1" applyFill="1" applyBorder="1" applyAlignment="1">
      <alignment horizontal="left"/>
    </xf>
    <xf numFmtId="49" fontId="8" fillId="4" borderId="25" xfId="0" applyNumberFormat="1" applyFont="1" applyFill="1" applyBorder="1" applyAlignment="1">
      <alignment horizontal="left"/>
    </xf>
    <xf numFmtId="49" fontId="8" fillId="4" borderId="26" xfId="0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8" fillId="0" borderId="28" xfId="0" applyNumberFormat="1" applyFont="1" applyBorder="1" applyAlignment="1">
      <alignment horizontal="left"/>
    </xf>
    <xf numFmtId="49" fontId="9" fillId="0" borderId="18" xfId="0" applyNumberFormat="1" applyFont="1" applyBorder="1" applyAlignment="1">
      <alignment horizontal="left"/>
    </xf>
    <xf numFmtId="49" fontId="9" fillId="0" borderId="23" xfId="0" applyNumberFormat="1" applyFont="1" applyBorder="1" applyAlignment="1">
      <alignment horizontal="left"/>
    </xf>
    <xf numFmtId="49" fontId="9" fillId="0" borderId="19" xfId="0" applyNumberFormat="1" applyFont="1" applyBorder="1" applyAlignment="1">
      <alignment horizontal="left"/>
    </xf>
    <xf numFmtId="49" fontId="8" fillId="4" borderId="24" xfId="0" applyNumberFormat="1" applyFont="1" applyFill="1" applyBorder="1"/>
    <xf numFmtId="0" fontId="11" fillId="0" borderId="25" xfId="0" applyFont="1" applyBorder="1"/>
    <xf numFmtId="0" fontId="11" fillId="0" borderId="26" xfId="0" applyFont="1" applyBorder="1"/>
    <xf numFmtId="49" fontId="13" fillId="0" borderId="0" xfId="0" applyNumberFormat="1" applyFont="1" applyAlignment="1">
      <alignment horizontal="center"/>
    </xf>
    <xf numFmtId="49" fontId="9" fillId="0" borderId="17" xfId="0" applyNumberFormat="1" applyFont="1" applyBorder="1" applyAlignment="1">
      <alignment wrapText="1"/>
    </xf>
    <xf numFmtId="0" fontId="11" fillId="0" borderId="6" xfId="0" applyFont="1" applyBorder="1"/>
    <xf numFmtId="0" fontId="11" fillId="0" borderId="12" xfId="0" applyFont="1" applyBorder="1"/>
    <xf numFmtId="49" fontId="9" fillId="0" borderId="30" xfId="0" applyNumberFormat="1" applyFont="1" applyBorder="1" applyAlignment="1">
      <alignment horizontal="center" wrapText="1"/>
    </xf>
    <xf numFmtId="49" fontId="9" fillId="0" borderId="32" xfId="0" applyNumberFormat="1" applyFont="1" applyBorder="1" applyAlignment="1">
      <alignment horizontal="center" wrapText="1"/>
    </xf>
    <xf numFmtId="49" fontId="9" fillId="0" borderId="3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wrapText="1"/>
    </xf>
    <xf numFmtId="49" fontId="11" fillId="5" borderId="10" xfId="0" applyNumberFormat="1" applyFont="1" applyFill="1" applyBorder="1" applyAlignment="1">
      <alignment horizontal="left" vertical="center" wrapText="1"/>
    </xf>
    <xf numFmtId="49" fontId="3" fillId="5" borderId="0" xfId="0" applyNumberFormat="1" applyFont="1" applyFill="1" applyAlignment="1">
      <alignment horizontal="left" vertical="center" wrapText="1"/>
    </xf>
    <xf numFmtId="49" fontId="3" fillId="5" borderId="21" xfId="0" applyNumberFormat="1" applyFont="1" applyFill="1" applyBorder="1" applyAlignment="1">
      <alignment horizontal="left" vertical="center" wrapText="1"/>
    </xf>
    <xf numFmtId="49" fontId="3" fillId="5" borderId="10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left"/>
    </xf>
    <xf numFmtId="49" fontId="9" fillId="0" borderId="41" xfId="0" applyNumberFormat="1" applyFont="1" applyBorder="1" applyAlignment="1">
      <alignment horizontal="left"/>
    </xf>
    <xf numFmtId="49" fontId="9" fillId="0" borderId="39" xfId="0" applyNumberFormat="1" applyFont="1" applyBorder="1" applyAlignment="1">
      <alignment horizontal="left"/>
    </xf>
    <xf numFmtId="49" fontId="9" fillId="0" borderId="40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right"/>
    </xf>
    <xf numFmtId="49" fontId="9" fillId="0" borderId="5" xfId="0" applyNumberFormat="1" applyFont="1" applyBorder="1" applyAlignment="1">
      <alignment horizontal="left"/>
    </xf>
    <xf numFmtId="49" fontId="2" fillId="0" borderId="41" xfId="0" applyNumberFormat="1" applyFont="1" applyBorder="1" applyAlignment="1">
      <alignment horizontal="left"/>
    </xf>
    <xf numFmtId="49" fontId="2" fillId="0" borderId="39" xfId="0" applyNumberFormat="1" applyFont="1" applyBorder="1" applyAlignment="1">
      <alignment horizontal="left"/>
    </xf>
    <xf numFmtId="49" fontId="2" fillId="0" borderId="40" xfId="0" applyNumberFormat="1" applyFont="1" applyBorder="1" applyAlignment="1">
      <alignment horizontal="left"/>
    </xf>
    <xf numFmtId="49" fontId="2" fillId="0" borderId="35" xfId="0" applyNumberFormat="1" applyFont="1" applyBorder="1" applyAlignment="1">
      <alignment horizontal="left"/>
    </xf>
    <xf numFmtId="49" fontId="2" fillId="0" borderId="36" xfId="0" applyNumberFormat="1" applyFont="1" applyBorder="1" applyAlignment="1">
      <alignment horizontal="left"/>
    </xf>
    <xf numFmtId="49" fontId="2" fillId="0" borderId="37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21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right"/>
    </xf>
    <xf numFmtId="49" fontId="1" fillId="2" borderId="14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49" fontId="2" fillId="0" borderId="17" xfId="0" applyNumberFormat="1" applyFont="1" applyBorder="1" applyAlignment="1">
      <alignment wrapText="1"/>
    </xf>
    <xf numFmtId="164" fontId="2" fillId="0" borderId="17" xfId="0" applyNumberFormat="1" applyFont="1" applyBorder="1" applyAlignment="1">
      <alignment horizontal="center" wrapText="1"/>
    </xf>
    <xf numFmtId="49" fontId="2" fillId="0" borderId="30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49" fontId="2" fillId="0" borderId="28" xfId="0" applyNumberFormat="1" applyFont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12" xfId="0" applyNumberFormat="1" applyFont="1" applyFill="1" applyBorder="1" applyAlignment="1">
      <alignment horizontal="left"/>
    </xf>
    <xf numFmtId="49" fontId="4" fillId="0" borderId="2" xfId="2" applyNumberFormat="1" applyBorder="1" applyAlignment="1">
      <alignment horizontal="left"/>
    </xf>
    <xf numFmtId="49" fontId="4" fillId="0" borderId="3" xfId="2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28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1" fillId="4" borderId="24" xfId="0" applyNumberFormat="1" applyFont="1" applyFill="1" applyBorder="1" applyAlignment="1">
      <alignment horizontal="left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49" fontId="6" fillId="4" borderId="9" xfId="2" applyNumberFormat="1" applyFont="1" applyFill="1" applyBorder="1" applyAlignment="1">
      <alignment horizontal="left"/>
    </xf>
    <xf numFmtId="49" fontId="6" fillId="4" borderId="7" xfId="2" applyNumberFormat="1" applyFont="1" applyFill="1" applyBorder="1" applyAlignment="1">
      <alignment horizontal="left"/>
    </xf>
    <xf numFmtId="49" fontId="6" fillId="4" borderId="20" xfId="2" applyNumberFormat="1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nedoe@gmail.com" TargetMode="External"/><Relationship Id="rId1" Type="http://schemas.openxmlformats.org/officeDocument/2006/relationships/hyperlink" Target="http://www.gsa.gov/perdie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anedoe@gmail.com" TargetMode="External"/><Relationship Id="rId1" Type="http://schemas.openxmlformats.org/officeDocument/2006/relationships/hyperlink" Target="http://www.gsa.gov/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130" zoomScaleNormal="130" workbookViewId="0">
      <selection activeCell="K4" sqref="K4"/>
    </sheetView>
  </sheetViews>
  <sheetFormatPr defaultColWidth="9.21875" defaultRowHeight="11.4" x14ac:dyDescent="0.2"/>
  <cols>
    <col min="1" max="1" width="12.21875" style="4" customWidth="1"/>
    <col min="2" max="2" width="9" style="4" customWidth="1"/>
    <col min="3" max="3" width="17.5546875" style="4" customWidth="1"/>
    <col min="4" max="4" width="8.5546875" style="4" customWidth="1"/>
    <col min="5" max="5" width="11.5546875" style="4" customWidth="1"/>
    <col min="6" max="6" width="16.77734375" style="4" customWidth="1"/>
    <col min="7" max="7" width="13.44140625" style="4" customWidth="1"/>
    <col min="8" max="8" width="12" style="4" customWidth="1"/>
    <col min="9" max="9" width="14.77734375" style="4" customWidth="1"/>
    <col min="10" max="16384" width="9.21875" style="4"/>
  </cols>
  <sheetData>
    <row r="1" spans="1:11" ht="13.8" x14ac:dyDescent="0.3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11" ht="13.8" x14ac:dyDescent="0.3">
      <c r="A2" s="173" t="s">
        <v>89</v>
      </c>
      <c r="B2" s="173"/>
      <c r="C2" s="173"/>
      <c r="D2" s="173"/>
      <c r="E2" s="173"/>
      <c r="F2" s="173"/>
      <c r="G2" s="173"/>
      <c r="H2" s="173"/>
      <c r="I2" s="173"/>
    </row>
    <row r="3" spans="1:11" ht="13.2" x14ac:dyDescent="0.25">
      <c r="A3" s="57"/>
      <c r="B3" s="57"/>
      <c r="C3" s="57"/>
      <c r="D3" s="57"/>
      <c r="E3" s="57"/>
      <c r="F3" s="57"/>
      <c r="G3" s="57"/>
      <c r="H3" s="57"/>
      <c r="I3" s="57"/>
    </row>
    <row r="4" spans="1:11" ht="15" customHeight="1" x14ac:dyDescent="0.3">
      <c r="A4" s="72" t="s">
        <v>1</v>
      </c>
      <c r="B4" s="141"/>
      <c r="C4" s="142"/>
      <c r="D4" s="142"/>
      <c r="E4" s="143"/>
      <c r="F4" s="153"/>
      <c r="G4" s="154"/>
      <c r="H4" s="121"/>
      <c r="I4" s="122"/>
    </row>
    <row r="5" spans="1:11" ht="15" customHeight="1" x14ac:dyDescent="0.25">
      <c r="A5" s="72" t="s">
        <v>2</v>
      </c>
      <c r="B5" s="74"/>
      <c r="C5" s="126"/>
      <c r="D5" s="127"/>
      <c r="E5" s="127"/>
      <c r="F5" s="127"/>
      <c r="G5" s="127"/>
      <c r="H5" s="127"/>
      <c r="I5" s="128"/>
    </row>
    <row r="6" spans="1:11" ht="15" customHeight="1" x14ac:dyDescent="0.3">
      <c r="A6" s="72" t="s">
        <v>2</v>
      </c>
      <c r="B6" s="74"/>
      <c r="C6" s="141"/>
      <c r="D6" s="150"/>
      <c r="E6" s="150"/>
      <c r="F6" s="151"/>
      <c r="G6" s="75" t="s">
        <v>3</v>
      </c>
      <c r="H6" s="73"/>
      <c r="I6" s="76"/>
    </row>
    <row r="7" spans="1:11" ht="15" customHeight="1" x14ac:dyDescent="0.25">
      <c r="A7" s="161" t="s">
        <v>4</v>
      </c>
      <c r="B7" s="161"/>
      <c r="C7" s="165"/>
      <c r="D7" s="165"/>
      <c r="E7" s="165"/>
      <c r="F7" s="141"/>
      <c r="G7" s="75" t="s">
        <v>5</v>
      </c>
      <c r="H7" s="73"/>
      <c r="I7" s="76"/>
    </row>
    <row r="8" spans="1:11" ht="17.25" customHeight="1" thickBot="1" x14ac:dyDescent="0.3">
      <c r="A8" s="166" t="s">
        <v>87</v>
      </c>
      <c r="B8" s="166"/>
      <c r="C8" s="167"/>
      <c r="D8" s="168"/>
      <c r="E8" s="169"/>
      <c r="F8" s="77" t="s">
        <v>7</v>
      </c>
      <c r="G8" s="78"/>
      <c r="H8" s="167"/>
      <c r="I8" s="169"/>
    </row>
    <row r="9" spans="1:11" s="3" customFormat="1" ht="12.75" customHeight="1" x14ac:dyDescent="0.3">
      <c r="A9" s="170" t="s">
        <v>90</v>
      </c>
      <c r="B9" s="171"/>
      <c r="C9" s="171"/>
      <c r="D9" s="171"/>
      <c r="E9" s="172"/>
      <c r="F9" s="162" t="s">
        <v>77</v>
      </c>
      <c r="G9" s="163"/>
      <c r="H9" s="163"/>
      <c r="I9" s="164"/>
      <c r="K9" s="27"/>
    </row>
    <row r="10" spans="1:11" s="3" customFormat="1" ht="14.4" thickBot="1" x14ac:dyDescent="0.35">
      <c r="A10" s="158" t="s">
        <v>91</v>
      </c>
      <c r="B10" s="175"/>
      <c r="C10" s="175"/>
      <c r="D10" s="175"/>
      <c r="E10" s="176"/>
      <c r="F10" s="155" t="s">
        <v>8</v>
      </c>
      <c r="G10" s="156"/>
      <c r="H10" s="156"/>
      <c r="I10" s="157"/>
    </row>
    <row r="11" spans="1:11" ht="12.75" customHeight="1" thickBot="1" x14ac:dyDescent="0.3">
      <c r="A11" s="158" t="s">
        <v>73</v>
      </c>
      <c r="B11" s="159"/>
      <c r="C11" s="159"/>
      <c r="D11" s="159"/>
      <c r="E11" s="159"/>
      <c r="F11" s="159"/>
      <c r="G11" s="160"/>
      <c r="H11" s="79" t="s">
        <v>74</v>
      </c>
      <c r="I11" s="79" t="s">
        <v>75</v>
      </c>
    </row>
    <row r="12" spans="1:11" ht="14.25" customHeight="1" x14ac:dyDescent="0.25">
      <c r="A12" s="72" t="s">
        <v>12</v>
      </c>
      <c r="B12" s="141"/>
      <c r="C12" s="142"/>
      <c r="D12" s="143"/>
      <c r="E12" s="80" t="s">
        <v>13</v>
      </c>
      <c r="F12" s="141"/>
      <c r="G12" s="143"/>
      <c r="H12" s="81"/>
      <c r="I12" s="81"/>
    </row>
    <row r="13" spans="1:11" ht="14.25" customHeight="1" x14ac:dyDescent="0.25">
      <c r="A13" s="80" t="s">
        <v>12</v>
      </c>
      <c r="B13" s="165"/>
      <c r="C13" s="165"/>
      <c r="D13" s="165"/>
      <c r="E13" s="80" t="s">
        <v>13</v>
      </c>
      <c r="F13" s="165"/>
      <c r="G13" s="165"/>
      <c r="H13" s="82"/>
      <c r="I13" s="82"/>
    </row>
    <row r="14" spans="1:11" ht="14.25" customHeight="1" thickBot="1" x14ac:dyDescent="0.3">
      <c r="A14" s="83" t="s">
        <v>12</v>
      </c>
      <c r="B14" s="152"/>
      <c r="C14" s="152"/>
      <c r="D14" s="152"/>
      <c r="E14" s="83" t="s">
        <v>13</v>
      </c>
      <c r="F14" s="152"/>
      <c r="G14" s="152"/>
      <c r="H14" s="84"/>
      <c r="I14" s="84"/>
    </row>
    <row r="15" spans="1:11" s="5" customFormat="1" ht="12.75" customHeight="1" x14ac:dyDescent="0.25">
      <c r="A15" s="85" t="s">
        <v>14</v>
      </c>
      <c r="B15" s="86"/>
      <c r="C15" s="86"/>
      <c r="D15" s="87"/>
      <c r="E15" s="88"/>
      <c r="F15" s="87"/>
      <c r="G15" s="86"/>
      <c r="H15" s="86"/>
      <c r="I15" s="89"/>
    </row>
    <row r="16" spans="1:11" s="5" customFormat="1" ht="12.75" customHeight="1" x14ac:dyDescent="0.25">
      <c r="A16" s="15" t="s">
        <v>15</v>
      </c>
      <c r="B16" s="180" t="s">
        <v>16</v>
      </c>
      <c r="C16" s="181"/>
      <c r="D16" s="182"/>
      <c r="E16" s="183" t="s">
        <v>17</v>
      </c>
      <c r="F16" s="183"/>
      <c r="G16" s="183"/>
      <c r="H16" s="31" t="s">
        <v>18</v>
      </c>
      <c r="I16" s="91" t="s">
        <v>19</v>
      </c>
    </row>
    <row r="17" spans="1:9" ht="15" customHeight="1" x14ac:dyDescent="0.25">
      <c r="A17" s="92"/>
      <c r="B17" s="144"/>
      <c r="C17" s="144"/>
      <c r="D17" s="144"/>
      <c r="E17" s="145"/>
      <c r="F17" s="145"/>
      <c r="G17" s="145"/>
      <c r="H17" s="93"/>
      <c r="I17" s="94">
        <f>H17</f>
        <v>0</v>
      </c>
    </row>
    <row r="18" spans="1:9" ht="15" customHeight="1" x14ac:dyDescent="0.25">
      <c r="A18" s="92"/>
      <c r="B18" s="144"/>
      <c r="C18" s="144"/>
      <c r="D18" s="144"/>
      <c r="E18" s="145"/>
      <c r="F18" s="145"/>
      <c r="G18" s="145"/>
      <c r="H18" s="93"/>
      <c r="I18" s="94">
        <f t="shared" ref="I18:I24" si="0">H18</f>
        <v>0</v>
      </c>
    </row>
    <row r="19" spans="1:9" ht="15" customHeight="1" x14ac:dyDescent="0.25">
      <c r="A19" s="92"/>
      <c r="B19" s="144"/>
      <c r="C19" s="144"/>
      <c r="D19" s="144"/>
      <c r="E19" s="145"/>
      <c r="F19" s="145"/>
      <c r="G19" s="145"/>
      <c r="H19" s="93"/>
      <c r="I19" s="94">
        <f t="shared" si="0"/>
        <v>0</v>
      </c>
    </row>
    <row r="20" spans="1:9" ht="15" customHeight="1" x14ac:dyDescent="0.25">
      <c r="A20" s="92"/>
      <c r="B20" s="144"/>
      <c r="C20" s="144"/>
      <c r="D20" s="144"/>
      <c r="E20" s="145"/>
      <c r="F20" s="145"/>
      <c r="G20" s="145"/>
      <c r="H20" s="93"/>
      <c r="I20" s="94">
        <f>H20</f>
        <v>0</v>
      </c>
    </row>
    <row r="21" spans="1:9" ht="15" customHeight="1" x14ac:dyDescent="0.25">
      <c r="A21" s="92"/>
      <c r="B21" s="144"/>
      <c r="C21" s="144"/>
      <c r="D21" s="144"/>
      <c r="E21" s="145"/>
      <c r="F21" s="145"/>
      <c r="G21" s="145"/>
      <c r="H21" s="93"/>
      <c r="I21" s="94">
        <f t="shared" si="0"/>
        <v>0</v>
      </c>
    </row>
    <row r="22" spans="1:9" ht="15" customHeight="1" x14ac:dyDescent="0.25">
      <c r="A22" s="92"/>
      <c r="B22" s="144"/>
      <c r="C22" s="144"/>
      <c r="D22" s="144"/>
      <c r="E22" s="145"/>
      <c r="F22" s="145"/>
      <c r="G22" s="145"/>
      <c r="H22" s="93"/>
      <c r="I22" s="94">
        <f t="shared" si="0"/>
        <v>0</v>
      </c>
    </row>
    <row r="23" spans="1:9" ht="15" customHeight="1" x14ac:dyDescent="0.25">
      <c r="A23" s="92"/>
      <c r="B23" s="144"/>
      <c r="C23" s="144"/>
      <c r="D23" s="144"/>
      <c r="E23" s="145"/>
      <c r="F23" s="145"/>
      <c r="G23" s="145"/>
      <c r="H23" s="93"/>
      <c r="I23" s="94">
        <f t="shared" si="0"/>
        <v>0</v>
      </c>
    </row>
    <row r="24" spans="1:9" ht="15" customHeight="1" x14ac:dyDescent="0.25">
      <c r="A24" s="92"/>
      <c r="B24" s="174"/>
      <c r="C24" s="174"/>
      <c r="D24" s="174"/>
      <c r="E24" s="184"/>
      <c r="F24" s="184"/>
      <c r="G24" s="184"/>
      <c r="H24" s="93"/>
      <c r="I24" s="94">
        <f t="shared" si="0"/>
        <v>0</v>
      </c>
    </row>
    <row r="25" spans="1:9" ht="19.05" customHeight="1" x14ac:dyDescent="0.25">
      <c r="A25" s="95" t="s">
        <v>20</v>
      </c>
      <c r="B25" s="177"/>
      <c r="C25" s="178"/>
      <c r="D25" s="178"/>
      <c r="E25" s="178"/>
      <c r="F25" s="178"/>
      <c r="G25" s="179"/>
      <c r="H25" s="96">
        <f>SUM(H17:H24)</f>
        <v>0</v>
      </c>
      <c r="I25" s="97">
        <f>SUM(I17:I24)</f>
        <v>0</v>
      </c>
    </row>
    <row r="26" spans="1:9" s="5" customFormat="1" ht="12.75" customHeight="1" thickTop="1" x14ac:dyDescent="0.25">
      <c r="A26" s="85" t="s">
        <v>21</v>
      </c>
      <c r="B26" s="86"/>
      <c r="C26" s="86"/>
      <c r="D26" s="87"/>
      <c r="E26" s="88"/>
      <c r="F26" s="87"/>
      <c r="G26" s="86"/>
      <c r="H26" s="86"/>
      <c r="I26" s="89"/>
    </row>
    <row r="27" spans="1:9" s="5" customFormat="1" ht="12.75" customHeight="1" x14ac:dyDescent="0.25">
      <c r="A27" s="90" t="s">
        <v>15</v>
      </c>
      <c r="B27" s="135" t="s">
        <v>16</v>
      </c>
      <c r="C27" s="136"/>
      <c r="D27" s="136"/>
      <c r="E27" s="137"/>
      <c r="F27" s="98" t="s">
        <v>10</v>
      </c>
      <c r="G27" s="98" t="s">
        <v>22</v>
      </c>
      <c r="H27" s="72" t="s">
        <v>23</v>
      </c>
      <c r="I27" s="91" t="s">
        <v>19</v>
      </c>
    </row>
    <row r="28" spans="1:9" ht="15" customHeight="1" x14ac:dyDescent="0.25">
      <c r="A28" s="92"/>
      <c r="B28" s="138"/>
      <c r="C28" s="139"/>
      <c r="D28" s="139"/>
      <c r="E28" s="140"/>
      <c r="F28" s="94"/>
      <c r="G28" s="101"/>
      <c r="H28" s="101"/>
      <c r="I28" s="94">
        <f t="shared" ref="I28:I42" si="1">SUM(F28:H28)</f>
        <v>0</v>
      </c>
    </row>
    <row r="29" spans="1:9" ht="15" customHeight="1" x14ac:dyDescent="0.25">
      <c r="A29" s="92"/>
      <c r="B29" s="141"/>
      <c r="C29" s="142"/>
      <c r="D29" s="142"/>
      <c r="E29" s="143"/>
      <c r="F29" s="102"/>
      <c r="G29" s="94"/>
      <c r="H29" s="94"/>
      <c r="I29" s="94">
        <f t="shared" si="1"/>
        <v>0</v>
      </c>
    </row>
    <row r="30" spans="1:9" ht="15" customHeight="1" x14ac:dyDescent="0.25">
      <c r="A30" s="92"/>
      <c r="B30" s="141"/>
      <c r="C30" s="142"/>
      <c r="D30" s="142"/>
      <c r="E30" s="143"/>
      <c r="F30" s="102"/>
      <c r="G30" s="101"/>
      <c r="H30" s="101"/>
      <c r="I30" s="94">
        <f t="shared" si="1"/>
        <v>0</v>
      </c>
    </row>
    <row r="31" spans="1:9" ht="15" customHeight="1" x14ac:dyDescent="0.25">
      <c r="A31" s="92"/>
      <c r="B31" s="141"/>
      <c r="C31" s="142"/>
      <c r="D31" s="142"/>
      <c r="E31" s="143"/>
      <c r="F31" s="102"/>
      <c r="G31" s="101"/>
      <c r="H31" s="101"/>
      <c r="I31" s="94">
        <f t="shared" si="1"/>
        <v>0</v>
      </c>
    </row>
    <row r="32" spans="1:9" ht="15" customHeight="1" x14ac:dyDescent="0.25">
      <c r="A32" s="92"/>
      <c r="B32" s="141"/>
      <c r="C32" s="142"/>
      <c r="D32" s="142"/>
      <c r="E32" s="143"/>
      <c r="F32" s="102"/>
      <c r="G32" s="101"/>
      <c r="H32" s="101"/>
      <c r="I32" s="94">
        <f t="shared" si="1"/>
        <v>0</v>
      </c>
    </row>
    <row r="33" spans="1:9" ht="15" customHeight="1" x14ac:dyDescent="0.25">
      <c r="A33" s="92"/>
      <c r="B33" s="141"/>
      <c r="C33" s="142"/>
      <c r="D33" s="142"/>
      <c r="E33" s="143"/>
      <c r="F33" s="102"/>
      <c r="G33" s="101"/>
      <c r="H33" s="101"/>
      <c r="I33" s="94">
        <f t="shared" si="1"/>
        <v>0</v>
      </c>
    </row>
    <row r="34" spans="1:9" ht="15" customHeight="1" x14ac:dyDescent="0.25">
      <c r="A34" s="92"/>
      <c r="B34" s="141"/>
      <c r="C34" s="142"/>
      <c r="D34" s="142"/>
      <c r="E34" s="143"/>
      <c r="F34" s="102"/>
      <c r="G34" s="101"/>
      <c r="H34" s="101"/>
      <c r="I34" s="94">
        <f t="shared" si="1"/>
        <v>0</v>
      </c>
    </row>
    <row r="35" spans="1:9" ht="15" customHeight="1" x14ac:dyDescent="0.25">
      <c r="A35" s="92"/>
      <c r="B35" s="141"/>
      <c r="C35" s="142"/>
      <c r="D35" s="142"/>
      <c r="E35" s="143"/>
      <c r="F35" s="102"/>
      <c r="G35" s="101"/>
      <c r="H35" s="101"/>
      <c r="I35" s="94">
        <f t="shared" si="1"/>
        <v>0</v>
      </c>
    </row>
    <row r="36" spans="1:9" ht="15" customHeight="1" x14ac:dyDescent="0.25">
      <c r="A36" s="92"/>
      <c r="B36" s="141"/>
      <c r="C36" s="142"/>
      <c r="D36" s="142"/>
      <c r="E36" s="143"/>
      <c r="F36" s="102"/>
      <c r="G36" s="101"/>
      <c r="H36" s="101"/>
      <c r="I36" s="94">
        <f t="shared" si="1"/>
        <v>0</v>
      </c>
    </row>
    <row r="37" spans="1:9" ht="15" customHeight="1" x14ac:dyDescent="0.25">
      <c r="A37" s="92"/>
      <c r="B37" s="141"/>
      <c r="C37" s="142"/>
      <c r="D37" s="142"/>
      <c r="E37" s="143"/>
      <c r="F37" s="102"/>
      <c r="G37" s="101"/>
      <c r="H37" s="101"/>
      <c r="I37" s="94">
        <f t="shared" si="1"/>
        <v>0</v>
      </c>
    </row>
    <row r="38" spans="1:9" ht="15" customHeight="1" x14ac:dyDescent="0.25">
      <c r="A38" s="92"/>
      <c r="B38" s="141"/>
      <c r="C38" s="142"/>
      <c r="D38" s="142"/>
      <c r="E38" s="143"/>
      <c r="F38" s="102"/>
      <c r="G38" s="101"/>
      <c r="H38" s="101"/>
      <c r="I38" s="94">
        <f t="shared" si="1"/>
        <v>0</v>
      </c>
    </row>
    <row r="39" spans="1:9" ht="15" customHeight="1" x14ac:dyDescent="0.25">
      <c r="A39" s="92"/>
      <c r="B39" s="141"/>
      <c r="C39" s="142"/>
      <c r="D39" s="142"/>
      <c r="E39" s="143"/>
      <c r="F39" s="102"/>
      <c r="G39" s="101"/>
      <c r="H39" s="101"/>
      <c r="I39" s="94">
        <f t="shared" si="1"/>
        <v>0</v>
      </c>
    </row>
    <row r="40" spans="1:9" ht="15" customHeight="1" x14ac:dyDescent="0.25">
      <c r="A40" s="92"/>
      <c r="B40" s="141"/>
      <c r="C40" s="142"/>
      <c r="D40" s="142"/>
      <c r="E40" s="143"/>
      <c r="F40" s="102"/>
      <c r="G40" s="94"/>
      <c r="H40" s="94"/>
      <c r="I40" s="94">
        <f t="shared" si="1"/>
        <v>0</v>
      </c>
    </row>
    <row r="41" spans="1:9" ht="15" customHeight="1" x14ac:dyDescent="0.25">
      <c r="A41" s="92"/>
      <c r="B41" s="189"/>
      <c r="C41" s="190"/>
      <c r="D41" s="190"/>
      <c r="E41" s="191"/>
      <c r="F41" s="102"/>
      <c r="G41" s="94"/>
      <c r="H41" s="94"/>
      <c r="I41" s="94">
        <f t="shared" si="1"/>
        <v>0</v>
      </c>
    </row>
    <row r="42" spans="1:9" ht="15" customHeight="1" thickBot="1" x14ac:dyDescent="0.3">
      <c r="A42" s="92"/>
      <c r="B42" s="192"/>
      <c r="C42" s="193"/>
      <c r="D42" s="193"/>
      <c r="E42" s="194"/>
      <c r="F42" s="102"/>
      <c r="G42" s="94"/>
      <c r="H42" s="94"/>
      <c r="I42" s="94">
        <f t="shared" si="1"/>
        <v>0</v>
      </c>
    </row>
    <row r="43" spans="1:9" ht="19.05" customHeight="1" thickTop="1" thickBot="1" x14ac:dyDescent="0.3">
      <c r="A43" s="95" t="s">
        <v>20</v>
      </c>
      <c r="B43" s="129"/>
      <c r="C43" s="130"/>
      <c r="D43" s="130"/>
      <c r="E43" s="131"/>
      <c r="F43" s="103">
        <f t="shared" ref="F43:G43" si="2">SUM(F28:F42)</f>
        <v>0</v>
      </c>
      <c r="G43" s="103">
        <f t="shared" si="2"/>
        <v>0</v>
      </c>
      <c r="H43" s="103">
        <f>SUM(H28:H42)</f>
        <v>0</v>
      </c>
      <c r="I43" s="103">
        <f>SUM(I28:I42)</f>
        <v>0</v>
      </c>
    </row>
    <row r="44" spans="1:9" ht="12.6" thickTop="1" x14ac:dyDescent="0.25">
      <c r="A44" s="132" t="s">
        <v>24</v>
      </c>
      <c r="B44" s="133"/>
      <c r="C44" s="133"/>
      <c r="D44" s="133"/>
      <c r="E44" s="133"/>
      <c r="F44" s="133"/>
      <c r="G44" s="133"/>
      <c r="H44" s="133"/>
      <c r="I44" s="134"/>
    </row>
    <row r="45" spans="1:9" s="5" customFormat="1" ht="19.5" customHeight="1" x14ac:dyDescent="0.25">
      <c r="A45" s="104" t="s">
        <v>25</v>
      </c>
      <c r="B45" s="149">
        <f>I25</f>
        <v>0</v>
      </c>
      <c r="C45" s="149"/>
      <c r="D45" s="105" t="s">
        <v>26</v>
      </c>
      <c r="E45" s="106" t="s">
        <v>27</v>
      </c>
      <c r="F45" s="107">
        <f>I43</f>
        <v>0</v>
      </c>
      <c r="G45" s="108" t="s">
        <v>28</v>
      </c>
      <c r="H45" s="108"/>
      <c r="I45" s="109">
        <f>B45+F45</f>
        <v>0</v>
      </c>
    </row>
    <row r="46" spans="1:9" ht="18.75" customHeight="1" x14ac:dyDescent="0.2">
      <c r="A46" s="1"/>
      <c r="I46" s="30"/>
    </row>
    <row r="47" spans="1:9" ht="16.5" customHeight="1" x14ac:dyDescent="0.2">
      <c r="A47" s="185" t="s">
        <v>88</v>
      </c>
      <c r="B47" s="186"/>
      <c r="C47" s="186"/>
      <c r="D47" s="186"/>
      <c r="E47" s="186"/>
      <c r="F47" s="186"/>
      <c r="G47" s="186"/>
      <c r="H47" s="186"/>
      <c r="I47" s="187"/>
    </row>
    <row r="48" spans="1:9" ht="16.5" customHeight="1" x14ac:dyDescent="0.2">
      <c r="A48" s="188"/>
      <c r="B48" s="186"/>
      <c r="C48" s="186"/>
      <c r="D48" s="186"/>
      <c r="E48" s="186"/>
      <c r="F48" s="186"/>
      <c r="G48" s="186"/>
      <c r="H48" s="186"/>
      <c r="I48" s="187"/>
    </row>
    <row r="49" spans="1:9" ht="15" customHeight="1" x14ac:dyDescent="0.25">
      <c r="A49" s="63"/>
      <c r="B49" s="59"/>
      <c r="C49" s="59"/>
      <c r="D49" s="59"/>
      <c r="E49" s="59"/>
      <c r="F49" s="59"/>
      <c r="G49" s="5"/>
      <c r="H49" s="2"/>
      <c r="I49" s="30"/>
    </row>
    <row r="50" spans="1:9" ht="18" customHeight="1" x14ac:dyDescent="0.2">
      <c r="A50" s="118" t="s">
        <v>72</v>
      </c>
      <c r="B50" s="119"/>
      <c r="C50" s="119"/>
      <c r="D50" s="119"/>
      <c r="E50" s="119"/>
      <c r="F50" s="119"/>
      <c r="G50" s="119"/>
      <c r="H50" s="119"/>
      <c r="I50" s="120"/>
    </row>
    <row r="51" spans="1:9" ht="13.8" thickBot="1" x14ac:dyDescent="0.3">
      <c r="A51" s="146" t="s">
        <v>29</v>
      </c>
      <c r="B51" s="147"/>
      <c r="C51" s="148"/>
      <c r="D51" s="43"/>
      <c r="E51" s="43"/>
      <c r="F51" s="43"/>
      <c r="G51" s="43"/>
      <c r="H51" s="43"/>
      <c r="I51" s="65"/>
    </row>
    <row r="52" spans="1:9" ht="12" x14ac:dyDescent="0.25">
      <c r="A52" s="132" t="s">
        <v>30</v>
      </c>
      <c r="B52" s="133"/>
      <c r="C52" s="133"/>
      <c r="D52" s="133"/>
      <c r="E52" s="133"/>
      <c r="F52" s="133"/>
      <c r="G52" s="133"/>
      <c r="H52" s="133"/>
      <c r="I52" s="134"/>
    </row>
    <row r="53" spans="1:9" ht="15" customHeight="1" x14ac:dyDescent="0.25">
      <c r="A53" s="99" t="s">
        <v>31</v>
      </c>
      <c r="B53" s="196" t="s">
        <v>85</v>
      </c>
      <c r="C53" s="196"/>
      <c r="D53" s="124"/>
      <c r="E53" s="195"/>
      <c r="F53" s="110"/>
      <c r="G53" s="111"/>
      <c r="H53" s="112" t="s">
        <v>84</v>
      </c>
      <c r="I53" s="102">
        <f>I45</f>
        <v>0</v>
      </c>
    </row>
    <row r="54" spans="1:9" ht="15" customHeight="1" x14ac:dyDescent="0.25">
      <c r="A54" s="99"/>
      <c r="B54" s="196" t="s">
        <v>85</v>
      </c>
      <c r="C54" s="196"/>
      <c r="D54" s="124"/>
      <c r="E54" s="195"/>
      <c r="F54" s="113"/>
      <c r="G54" s="111"/>
      <c r="H54" s="100"/>
      <c r="I54" s="102"/>
    </row>
    <row r="55" spans="1:9" ht="15" customHeight="1" x14ac:dyDescent="0.25">
      <c r="A55" s="99"/>
      <c r="B55" s="196" t="s">
        <v>85</v>
      </c>
      <c r="C55" s="196"/>
      <c r="D55" s="124"/>
      <c r="E55" s="195"/>
      <c r="F55" s="113"/>
      <c r="G55" s="111"/>
      <c r="H55" s="100"/>
      <c r="I55" s="102"/>
    </row>
    <row r="56" spans="1:9" ht="15" customHeight="1" x14ac:dyDescent="0.25">
      <c r="A56" s="99"/>
      <c r="B56" s="196" t="s">
        <v>85</v>
      </c>
      <c r="C56" s="196"/>
      <c r="D56" s="124"/>
      <c r="E56" s="195"/>
      <c r="F56" s="113"/>
      <c r="G56" s="111"/>
      <c r="H56" s="100"/>
      <c r="I56" s="102"/>
    </row>
    <row r="57" spans="1:9" ht="15" customHeight="1" x14ac:dyDescent="0.25">
      <c r="A57" s="99"/>
      <c r="B57" s="142" t="s">
        <v>85</v>
      </c>
      <c r="C57" s="142"/>
      <c r="D57" s="124"/>
      <c r="E57" s="195"/>
      <c r="F57" s="113"/>
      <c r="G57" s="111"/>
      <c r="H57" s="100"/>
      <c r="I57" s="102"/>
    </row>
    <row r="58" spans="1:9" ht="15" customHeight="1" x14ac:dyDescent="0.25">
      <c r="A58" s="123"/>
      <c r="B58" s="124"/>
      <c r="C58" s="124"/>
      <c r="D58" s="124"/>
      <c r="E58" s="124"/>
      <c r="F58" s="124"/>
      <c r="G58" s="124"/>
      <c r="H58" s="124"/>
      <c r="I58" s="102"/>
    </row>
    <row r="59" spans="1:9" ht="13.5" customHeight="1" thickBot="1" x14ac:dyDescent="0.3">
      <c r="A59" s="114"/>
      <c r="B59" s="115"/>
      <c r="C59" s="115"/>
      <c r="D59" s="115"/>
      <c r="E59" s="115"/>
      <c r="F59" s="125" t="s">
        <v>32</v>
      </c>
      <c r="G59" s="125"/>
      <c r="H59" s="116"/>
      <c r="I59" s="117">
        <f>SUM(I53:I58)</f>
        <v>0</v>
      </c>
    </row>
  </sheetData>
  <mergeCells count="77">
    <mergeCell ref="B57:C57"/>
    <mergeCell ref="D53:E53"/>
    <mergeCell ref="D54:E54"/>
    <mergeCell ref="D55:E55"/>
    <mergeCell ref="D56:E56"/>
    <mergeCell ref="D57:E57"/>
    <mergeCell ref="B53:C53"/>
    <mergeCell ref="B54:C54"/>
    <mergeCell ref="B55:C55"/>
    <mergeCell ref="B56:C56"/>
    <mergeCell ref="A47:I48"/>
    <mergeCell ref="B31:E31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32:E32"/>
    <mergeCell ref="B30:E30"/>
    <mergeCell ref="B25:G25"/>
    <mergeCell ref="B16:D16"/>
    <mergeCell ref="E16:G16"/>
    <mergeCell ref="E17:G17"/>
    <mergeCell ref="B17:D17"/>
    <mergeCell ref="B18:D18"/>
    <mergeCell ref="E18:G18"/>
    <mergeCell ref="B19:D19"/>
    <mergeCell ref="E24:G24"/>
    <mergeCell ref="E19:G19"/>
    <mergeCell ref="B20:D20"/>
    <mergeCell ref="E20:G20"/>
    <mergeCell ref="B21:D21"/>
    <mergeCell ref="E21:G21"/>
    <mergeCell ref="A9:E9"/>
    <mergeCell ref="A1:I1"/>
    <mergeCell ref="A2:I2"/>
    <mergeCell ref="B24:D24"/>
    <mergeCell ref="B22:D22"/>
    <mergeCell ref="E22:G22"/>
    <mergeCell ref="A10:E10"/>
    <mergeCell ref="B14:D14"/>
    <mergeCell ref="F14:G14"/>
    <mergeCell ref="F4:G4"/>
    <mergeCell ref="F10:I10"/>
    <mergeCell ref="A11:G11"/>
    <mergeCell ref="B4:E4"/>
    <mergeCell ref="A7:B7"/>
    <mergeCell ref="F9:I9"/>
    <mergeCell ref="C7:F7"/>
    <mergeCell ref="A8:B8"/>
    <mergeCell ref="C8:E8"/>
    <mergeCell ref="H8:I8"/>
    <mergeCell ref="B12:D12"/>
    <mergeCell ref="F12:G12"/>
    <mergeCell ref="B13:D13"/>
    <mergeCell ref="F13:G13"/>
    <mergeCell ref="A50:I50"/>
    <mergeCell ref="H4:I4"/>
    <mergeCell ref="A58:H58"/>
    <mergeCell ref="F59:G59"/>
    <mergeCell ref="C5:I5"/>
    <mergeCell ref="B43:E43"/>
    <mergeCell ref="A44:I44"/>
    <mergeCell ref="A52:I52"/>
    <mergeCell ref="B27:E27"/>
    <mergeCell ref="B28:E28"/>
    <mergeCell ref="B29:E29"/>
    <mergeCell ref="B23:D23"/>
    <mergeCell ref="E23:G23"/>
    <mergeCell ref="A51:C51"/>
    <mergeCell ref="B45:C45"/>
    <mergeCell ref="C6:F6"/>
  </mergeCells>
  <hyperlinks>
    <hyperlink ref="F10" r:id="rId1" xr:uid="{00000000-0004-0000-0000-000000000000}"/>
  </hyperlinks>
  <printOptions horizontalCentered="1"/>
  <pageMargins left="0.25" right="0.25" top="0.75" bottom="0.75" header="0" footer="0"/>
  <pageSetup scale="83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topLeftCell="A5" zoomScaleNormal="100" workbookViewId="0">
      <selection activeCell="I22" sqref="I22"/>
    </sheetView>
  </sheetViews>
  <sheetFormatPr defaultColWidth="9.21875" defaultRowHeight="11.4" x14ac:dyDescent="0.2"/>
  <cols>
    <col min="1" max="1" width="12.21875" style="4" customWidth="1"/>
    <col min="2" max="2" width="9" style="4" customWidth="1"/>
    <col min="3" max="3" width="17.5546875" style="4" customWidth="1"/>
    <col min="4" max="4" width="8.5546875" style="4" customWidth="1"/>
    <col min="5" max="5" width="11.5546875" style="4" customWidth="1"/>
    <col min="6" max="8" width="13.21875" style="4" customWidth="1"/>
    <col min="9" max="9" width="15.77734375" style="4" customWidth="1"/>
    <col min="10" max="16384" width="9.21875" style="4"/>
  </cols>
  <sheetData>
    <row r="1" spans="1:11" ht="15" customHeight="1" x14ac:dyDescent="0.25">
      <c r="A1" s="20" t="s">
        <v>1</v>
      </c>
      <c r="B1" s="203" t="s">
        <v>33</v>
      </c>
      <c r="C1" s="204"/>
      <c r="D1" s="204"/>
      <c r="E1" s="205"/>
      <c r="F1" s="66" t="s">
        <v>76</v>
      </c>
      <c r="G1" s="67"/>
      <c r="H1" s="41"/>
      <c r="I1" s="54" t="s">
        <v>34</v>
      </c>
    </row>
    <row r="2" spans="1:11" ht="15" customHeight="1" x14ac:dyDescent="0.25">
      <c r="A2" s="20" t="s">
        <v>2</v>
      </c>
      <c r="B2" s="21"/>
      <c r="C2" s="203" t="s">
        <v>35</v>
      </c>
      <c r="D2" s="204"/>
      <c r="E2" s="204"/>
      <c r="F2" s="205"/>
      <c r="G2" s="22" t="s">
        <v>36</v>
      </c>
      <c r="H2" s="235" t="s">
        <v>37</v>
      </c>
      <c r="I2" s="236"/>
    </row>
    <row r="3" spans="1:11" ht="15" customHeight="1" x14ac:dyDescent="0.25">
      <c r="A3" s="20" t="s">
        <v>2</v>
      </c>
      <c r="B3" s="21"/>
      <c r="C3" s="203" t="s">
        <v>38</v>
      </c>
      <c r="D3" s="204"/>
      <c r="E3" s="204"/>
      <c r="F3" s="204"/>
      <c r="G3" s="204"/>
      <c r="H3" s="204"/>
      <c r="I3" s="205"/>
    </row>
    <row r="4" spans="1:11" ht="15.75" customHeight="1" x14ac:dyDescent="0.25">
      <c r="A4" s="237" t="s">
        <v>4</v>
      </c>
      <c r="B4" s="237"/>
      <c r="C4" s="230" t="s">
        <v>39</v>
      </c>
      <c r="D4" s="230"/>
      <c r="E4" s="230"/>
      <c r="F4" s="230"/>
      <c r="G4" s="20" t="s">
        <v>40</v>
      </c>
      <c r="H4" s="203" t="s">
        <v>41</v>
      </c>
      <c r="I4" s="205"/>
    </row>
    <row r="5" spans="1:11" ht="17.25" customHeight="1" thickBot="1" x14ac:dyDescent="0.3">
      <c r="A5" s="238" t="s">
        <v>6</v>
      </c>
      <c r="B5" s="238"/>
      <c r="C5" s="239" t="s">
        <v>80</v>
      </c>
      <c r="D5" s="240"/>
      <c r="E5" s="241"/>
      <c r="F5" s="45" t="s">
        <v>7</v>
      </c>
      <c r="G5" s="24"/>
      <c r="H5" s="239" t="s">
        <v>79</v>
      </c>
      <c r="I5" s="241"/>
    </row>
    <row r="6" spans="1:11" s="3" customFormat="1" ht="12.75" customHeight="1" x14ac:dyDescent="0.25">
      <c r="A6" s="26" t="s">
        <v>42</v>
      </c>
      <c r="B6" s="7"/>
      <c r="C6" s="7"/>
      <c r="D6" s="8"/>
      <c r="E6" s="8"/>
      <c r="F6" s="242" t="s">
        <v>43</v>
      </c>
      <c r="G6" s="243"/>
      <c r="H6" s="243"/>
      <c r="I6" s="244"/>
      <c r="K6" s="27"/>
    </row>
    <row r="7" spans="1:11" s="3" customFormat="1" ht="12.6" thickBot="1" x14ac:dyDescent="0.3">
      <c r="A7" s="28" t="s">
        <v>44</v>
      </c>
      <c r="B7" s="11"/>
      <c r="C7" s="29"/>
      <c r="D7" s="9"/>
      <c r="E7" s="10"/>
      <c r="F7" s="245" t="s">
        <v>8</v>
      </c>
      <c r="G7" s="246"/>
      <c r="H7" s="246"/>
      <c r="I7" s="247"/>
    </row>
    <row r="8" spans="1:11" ht="12.75" customHeight="1" thickBot="1" x14ac:dyDescent="0.3">
      <c r="A8" s="232" t="s">
        <v>9</v>
      </c>
      <c r="B8" s="233"/>
      <c r="C8" s="233"/>
      <c r="D8" s="233"/>
      <c r="E8" s="233"/>
      <c r="F8" s="233"/>
      <c r="G8" s="234"/>
      <c r="H8" s="49" t="s">
        <v>10</v>
      </c>
      <c r="I8" s="49" t="s">
        <v>11</v>
      </c>
    </row>
    <row r="9" spans="1:11" ht="14.25" customHeight="1" x14ac:dyDescent="0.25">
      <c r="A9" s="20" t="s">
        <v>12</v>
      </c>
      <c r="B9" s="203" t="s">
        <v>45</v>
      </c>
      <c r="C9" s="204"/>
      <c r="D9" s="205"/>
      <c r="E9" s="22" t="s">
        <v>13</v>
      </c>
      <c r="F9" s="203" t="s">
        <v>81</v>
      </c>
      <c r="G9" s="205"/>
      <c r="H9" s="14" t="s">
        <v>46</v>
      </c>
      <c r="I9" s="14" t="s">
        <v>47</v>
      </c>
    </row>
    <row r="10" spans="1:11" ht="14.25" customHeight="1" x14ac:dyDescent="0.25">
      <c r="A10" s="22" t="s">
        <v>12</v>
      </c>
      <c r="B10" s="230" t="s">
        <v>48</v>
      </c>
      <c r="C10" s="230"/>
      <c r="D10" s="230"/>
      <c r="E10" s="22" t="s">
        <v>13</v>
      </c>
      <c r="F10" s="230" t="s">
        <v>82</v>
      </c>
      <c r="G10" s="230"/>
      <c r="H10" s="23" t="s">
        <v>49</v>
      </c>
      <c r="I10" s="23" t="s">
        <v>50</v>
      </c>
    </row>
    <row r="11" spans="1:11" ht="14.25" customHeight="1" thickBot="1" x14ac:dyDescent="0.3">
      <c r="A11" s="48" t="s">
        <v>12</v>
      </c>
      <c r="B11" s="231" t="s">
        <v>51</v>
      </c>
      <c r="C11" s="231"/>
      <c r="D11" s="231"/>
      <c r="E11" s="48" t="s">
        <v>13</v>
      </c>
      <c r="F11" s="231" t="s">
        <v>83</v>
      </c>
      <c r="G11" s="231"/>
      <c r="H11" s="25" t="s">
        <v>49</v>
      </c>
      <c r="I11" s="25" t="s">
        <v>50</v>
      </c>
    </row>
    <row r="12" spans="1:11" s="5" customFormat="1" ht="12.75" customHeight="1" x14ac:dyDescent="0.25">
      <c r="A12" s="17" t="s">
        <v>14</v>
      </c>
      <c r="B12" s="6"/>
      <c r="C12" s="6"/>
      <c r="D12" s="18"/>
      <c r="E12" s="36"/>
      <c r="F12" s="18"/>
      <c r="G12" s="6"/>
      <c r="H12" s="6"/>
      <c r="I12" s="37"/>
    </row>
    <row r="13" spans="1:11" s="5" customFormat="1" ht="12.75" customHeight="1" x14ac:dyDescent="0.25">
      <c r="A13" s="15" t="s">
        <v>15</v>
      </c>
      <c r="B13" s="180" t="s">
        <v>16</v>
      </c>
      <c r="C13" s="181"/>
      <c r="D13" s="182"/>
      <c r="E13" s="183" t="s">
        <v>17</v>
      </c>
      <c r="F13" s="183"/>
      <c r="G13" s="183"/>
      <c r="H13" s="31" t="s">
        <v>18</v>
      </c>
      <c r="I13" s="12" t="s">
        <v>19</v>
      </c>
    </row>
    <row r="14" spans="1:11" ht="15" customHeight="1" x14ac:dyDescent="0.2">
      <c r="A14" s="32">
        <v>44936</v>
      </c>
      <c r="B14" s="223" t="s">
        <v>52</v>
      </c>
      <c r="C14" s="223"/>
      <c r="D14" s="223"/>
      <c r="E14" s="224" t="s">
        <v>53</v>
      </c>
      <c r="F14" s="224"/>
      <c r="G14" s="224"/>
      <c r="H14" s="33">
        <f>(71*0.75)-18</f>
        <v>35.25</v>
      </c>
      <c r="I14" s="34">
        <f>H14</f>
        <v>35.25</v>
      </c>
    </row>
    <row r="15" spans="1:11" ht="15" customHeight="1" x14ac:dyDescent="0.2">
      <c r="A15" s="32">
        <v>44937</v>
      </c>
      <c r="B15" s="223" t="s">
        <v>54</v>
      </c>
      <c r="C15" s="223"/>
      <c r="D15" s="223"/>
      <c r="E15" s="224"/>
      <c r="F15" s="224"/>
      <c r="G15" s="224"/>
      <c r="H15" s="33">
        <v>71</v>
      </c>
      <c r="I15" s="34">
        <f t="shared" ref="I15:I21" si="0">H15</f>
        <v>71</v>
      </c>
    </row>
    <row r="16" spans="1:11" ht="15" customHeight="1" x14ac:dyDescent="0.2">
      <c r="A16" s="32">
        <v>44938</v>
      </c>
      <c r="B16" s="223" t="s">
        <v>55</v>
      </c>
      <c r="C16" s="223"/>
      <c r="D16" s="223"/>
      <c r="E16" s="224" t="s">
        <v>56</v>
      </c>
      <c r="F16" s="224"/>
      <c r="G16" s="224"/>
      <c r="H16" s="33">
        <f>61-10-15</f>
        <v>36</v>
      </c>
      <c r="I16" s="34">
        <f t="shared" si="0"/>
        <v>36</v>
      </c>
    </row>
    <row r="17" spans="1:9" ht="15" customHeight="1" x14ac:dyDescent="0.2">
      <c r="A17" s="32">
        <v>44949</v>
      </c>
      <c r="B17" s="223" t="s">
        <v>55</v>
      </c>
      <c r="C17" s="223"/>
      <c r="D17" s="223"/>
      <c r="E17" s="224"/>
      <c r="F17" s="224"/>
      <c r="G17" s="224"/>
      <c r="H17" s="33">
        <v>61</v>
      </c>
      <c r="I17" s="34">
        <f t="shared" si="0"/>
        <v>61</v>
      </c>
    </row>
    <row r="18" spans="1:9" ht="15" customHeight="1" x14ac:dyDescent="0.2">
      <c r="A18" s="32">
        <v>44940</v>
      </c>
      <c r="B18" s="223" t="s">
        <v>57</v>
      </c>
      <c r="C18" s="223"/>
      <c r="D18" s="223"/>
      <c r="E18" s="224"/>
      <c r="F18" s="224"/>
      <c r="G18" s="224"/>
      <c r="H18" s="33">
        <v>61</v>
      </c>
      <c r="I18" s="34">
        <f t="shared" si="0"/>
        <v>61</v>
      </c>
    </row>
    <row r="19" spans="1:9" ht="15" customHeight="1" x14ac:dyDescent="0.2">
      <c r="A19" s="32">
        <v>44941</v>
      </c>
      <c r="B19" s="223" t="s">
        <v>58</v>
      </c>
      <c r="C19" s="223"/>
      <c r="D19" s="223"/>
      <c r="E19" s="224"/>
      <c r="F19" s="224"/>
      <c r="G19" s="224"/>
      <c r="H19" s="33">
        <f>61*0.75</f>
        <v>45.75</v>
      </c>
      <c r="I19" s="34">
        <f t="shared" si="0"/>
        <v>45.75</v>
      </c>
    </row>
    <row r="20" spans="1:9" ht="15" customHeight="1" x14ac:dyDescent="0.2">
      <c r="A20" s="32"/>
      <c r="B20" s="223"/>
      <c r="C20" s="223"/>
      <c r="D20" s="223"/>
      <c r="E20" s="224"/>
      <c r="F20" s="224"/>
      <c r="G20" s="224"/>
      <c r="H20" s="33"/>
      <c r="I20" s="34">
        <f t="shared" si="0"/>
        <v>0</v>
      </c>
    </row>
    <row r="21" spans="1:9" ht="15" customHeight="1" thickBot="1" x14ac:dyDescent="0.25">
      <c r="A21" s="32"/>
      <c r="B21" s="225"/>
      <c r="C21" s="225"/>
      <c r="D21" s="225"/>
      <c r="E21" s="226"/>
      <c r="F21" s="226"/>
      <c r="G21" s="226"/>
      <c r="H21" s="33"/>
      <c r="I21" s="34">
        <f t="shared" si="0"/>
        <v>0</v>
      </c>
    </row>
    <row r="22" spans="1:9" ht="19.05" customHeight="1" thickTop="1" thickBot="1" x14ac:dyDescent="0.3">
      <c r="A22" s="19" t="s">
        <v>20</v>
      </c>
      <c r="B22" s="227"/>
      <c r="C22" s="228"/>
      <c r="D22" s="228"/>
      <c r="E22" s="228"/>
      <c r="F22" s="228"/>
      <c r="G22" s="229"/>
      <c r="H22" s="50">
        <f>SUM(H14:H21)</f>
        <v>310</v>
      </c>
      <c r="I22" s="35">
        <f>SUM(I14:I21)</f>
        <v>310</v>
      </c>
    </row>
    <row r="23" spans="1:9" s="5" customFormat="1" ht="12.75" customHeight="1" thickTop="1" x14ac:dyDescent="0.25">
      <c r="A23" s="17" t="s">
        <v>21</v>
      </c>
      <c r="B23" s="6"/>
      <c r="C23" s="6"/>
      <c r="D23" s="18"/>
      <c r="E23" s="36"/>
      <c r="F23" s="18"/>
      <c r="G23" s="6"/>
      <c r="H23" s="6"/>
      <c r="I23" s="37"/>
    </row>
    <row r="24" spans="1:9" s="5" customFormat="1" ht="12.75" customHeight="1" x14ac:dyDescent="0.25">
      <c r="A24" s="15" t="s">
        <v>15</v>
      </c>
      <c r="B24" s="180" t="s">
        <v>16</v>
      </c>
      <c r="C24" s="181"/>
      <c r="D24" s="181"/>
      <c r="E24" s="182"/>
      <c r="F24" s="16" t="s">
        <v>10</v>
      </c>
      <c r="G24" s="16" t="s">
        <v>22</v>
      </c>
      <c r="H24" s="20" t="s">
        <v>23</v>
      </c>
      <c r="I24" s="12" t="s">
        <v>19</v>
      </c>
    </row>
    <row r="25" spans="1:9" ht="15" customHeight="1" x14ac:dyDescent="0.2">
      <c r="A25" s="32">
        <v>44936</v>
      </c>
      <c r="B25" s="209" t="s">
        <v>59</v>
      </c>
      <c r="C25" s="210"/>
      <c r="D25" s="210"/>
      <c r="E25" s="211"/>
      <c r="F25" s="34"/>
      <c r="G25" s="38">
        <f>15*0.565</f>
        <v>8.4749999999999996</v>
      </c>
      <c r="H25" s="21"/>
      <c r="I25" s="34">
        <f t="shared" ref="I25:I40" si="1">SUM(F25:H25)</f>
        <v>8.4749999999999996</v>
      </c>
    </row>
    <row r="26" spans="1:9" ht="15" customHeight="1" x14ac:dyDescent="0.2">
      <c r="A26" s="32">
        <v>44936</v>
      </c>
      <c r="B26" s="203" t="s">
        <v>60</v>
      </c>
      <c r="C26" s="204"/>
      <c r="D26" s="204"/>
      <c r="E26" s="205"/>
      <c r="F26" s="40"/>
      <c r="G26" s="34"/>
      <c r="H26" s="38">
        <v>25</v>
      </c>
      <c r="I26" s="34">
        <f t="shared" si="1"/>
        <v>25</v>
      </c>
    </row>
    <row r="27" spans="1:9" ht="15" customHeight="1" x14ac:dyDescent="0.2">
      <c r="A27" s="32">
        <v>44936</v>
      </c>
      <c r="B27" s="203" t="s">
        <v>61</v>
      </c>
      <c r="C27" s="204"/>
      <c r="D27" s="204"/>
      <c r="E27" s="205"/>
      <c r="F27" s="40"/>
      <c r="G27" s="38">
        <v>25</v>
      </c>
      <c r="H27" s="52"/>
      <c r="I27" s="34">
        <f t="shared" si="1"/>
        <v>25</v>
      </c>
    </row>
    <row r="28" spans="1:9" ht="15" customHeight="1" x14ac:dyDescent="0.2">
      <c r="A28" s="32">
        <v>44936</v>
      </c>
      <c r="B28" s="203" t="s">
        <v>62</v>
      </c>
      <c r="C28" s="204"/>
      <c r="D28" s="204"/>
      <c r="E28" s="205"/>
      <c r="F28" s="40">
        <v>125</v>
      </c>
      <c r="G28" s="38"/>
      <c r="H28" s="34"/>
      <c r="I28" s="34">
        <f t="shared" si="1"/>
        <v>125</v>
      </c>
    </row>
    <row r="29" spans="1:9" ht="15" customHeight="1" x14ac:dyDescent="0.2">
      <c r="A29" s="32">
        <v>44937</v>
      </c>
      <c r="B29" s="203" t="s">
        <v>63</v>
      </c>
      <c r="C29" s="204"/>
      <c r="D29" s="204"/>
      <c r="E29" s="205"/>
      <c r="F29" s="40"/>
      <c r="G29" s="38"/>
      <c r="H29" s="34">
        <v>50</v>
      </c>
      <c r="I29" s="34">
        <f t="shared" si="1"/>
        <v>50</v>
      </c>
    </row>
    <row r="30" spans="1:9" ht="15" customHeight="1" x14ac:dyDescent="0.2">
      <c r="A30" s="32">
        <v>44938</v>
      </c>
      <c r="B30" s="203" t="s">
        <v>64</v>
      </c>
      <c r="C30" s="204"/>
      <c r="D30" s="204"/>
      <c r="E30" s="205"/>
      <c r="F30" s="40"/>
      <c r="G30" s="38">
        <v>84</v>
      </c>
      <c r="H30" s="34"/>
      <c r="I30" s="34">
        <f t="shared" si="1"/>
        <v>84</v>
      </c>
    </row>
    <row r="31" spans="1:9" ht="15" customHeight="1" x14ac:dyDescent="0.2">
      <c r="A31" s="32">
        <v>44938</v>
      </c>
      <c r="B31" s="203" t="s">
        <v>65</v>
      </c>
      <c r="C31" s="204"/>
      <c r="D31" s="204"/>
      <c r="E31" s="205"/>
      <c r="F31" s="40">
        <v>99</v>
      </c>
      <c r="G31" s="38"/>
      <c r="H31" s="34"/>
      <c r="I31" s="34">
        <f t="shared" si="1"/>
        <v>99</v>
      </c>
    </row>
    <row r="32" spans="1:9" ht="15" customHeight="1" x14ac:dyDescent="0.2">
      <c r="A32" s="32">
        <v>44949</v>
      </c>
      <c r="B32" s="203" t="s">
        <v>65</v>
      </c>
      <c r="C32" s="204"/>
      <c r="D32" s="204"/>
      <c r="E32" s="205"/>
      <c r="F32" s="40">
        <v>99</v>
      </c>
      <c r="G32" s="38"/>
      <c r="H32" s="34"/>
      <c r="I32" s="34">
        <f t="shared" si="1"/>
        <v>99</v>
      </c>
    </row>
    <row r="33" spans="1:9" ht="15" customHeight="1" x14ac:dyDescent="0.2">
      <c r="A33" s="32">
        <v>44940</v>
      </c>
      <c r="B33" s="203" t="s">
        <v>66</v>
      </c>
      <c r="C33" s="204"/>
      <c r="D33" s="204"/>
      <c r="E33" s="205"/>
      <c r="F33" s="40"/>
      <c r="G33" s="38">
        <v>56.75</v>
      </c>
      <c r="H33" s="21"/>
      <c r="I33" s="34">
        <f t="shared" si="1"/>
        <v>56.75</v>
      </c>
    </row>
    <row r="34" spans="1:9" ht="15" customHeight="1" x14ac:dyDescent="0.2">
      <c r="A34" s="32">
        <v>44940</v>
      </c>
      <c r="B34" s="203" t="s">
        <v>67</v>
      </c>
      <c r="C34" s="204"/>
      <c r="D34" s="204"/>
      <c r="E34" s="205"/>
      <c r="F34" s="40"/>
      <c r="G34" s="38">
        <v>27</v>
      </c>
      <c r="H34" s="53"/>
      <c r="I34" s="34">
        <f t="shared" si="1"/>
        <v>27</v>
      </c>
    </row>
    <row r="35" spans="1:9" ht="15" customHeight="1" x14ac:dyDescent="0.2">
      <c r="A35" s="32">
        <v>44940</v>
      </c>
      <c r="B35" s="203" t="s">
        <v>68</v>
      </c>
      <c r="C35" s="204"/>
      <c r="D35" s="204"/>
      <c r="E35" s="205"/>
      <c r="F35" s="40"/>
      <c r="G35" s="38">
        <v>4</v>
      </c>
      <c r="H35" s="51"/>
      <c r="I35" s="34">
        <f t="shared" si="1"/>
        <v>4</v>
      </c>
    </row>
    <row r="36" spans="1:9" ht="15" customHeight="1" x14ac:dyDescent="0.2">
      <c r="A36" s="32">
        <v>44940</v>
      </c>
      <c r="B36" s="203" t="s">
        <v>69</v>
      </c>
      <c r="C36" s="204"/>
      <c r="D36" s="204"/>
      <c r="E36" s="205"/>
      <c r="F36" s="40">
        <v>99</v>
      </c>
      <c r="G36" s="38"/>
      <c r="H36" s="34"/>
      <c r="I36" s="34">
        <f t="shared" si="1"/>
        <v>99</v>
      </c>
    </row>
    <row r="37" spans="1:9" ht="15" customHeight="1" x14ac:dyDescent="0.2">
      <c r="A37" s="32">
        <v>44941</v>
      </c>
      <c r="B37" s="203" t="s">
        <v>70</v>
      </c>
      <c r="C37" s="204"/>
      <c r="D37" s="204"/>
      <c r="E37" s="205"/>
      <c r="F37" s="40"/>
      <c r="G37" s="38">
        <v>15</v>
      </c>
      <c r="H37" s="53"/>
      <c r="I37" s="34">
        <f t="shared" si="1"/>
        <v>15</v>
      </c>
    </row>
    <row r="38" spans="1:9" ht="15" customHeight="1" x14ac:dyDescent="0.2">
      <c r="A38" s="32">
        <v>44941</v>
      </c>
      <c r="B38" s="203" t="s">
        <v>60</v>
      </c>
      <c r="C38" s="204"/>
      <c r="D38" s="204"/>
      <c r="E38" s="205"/>
      <c r="F38" s="40"/>
      <c r="G38" s="34"/>
      <c r="H38" s="38">
        <v>25</v>
      </c>
      <c r="I38" s="34">
        <f t="shared" si="1"/>
        <v>25</v>
      </c>
    </row>
    <row r="39" spans="1:9" ht="15" customHeight="1" x14ac:dyDescent="0.2">
      <c r="A39" s="32">
        <v>44941</v>
      </c>
      <c r="B39" s="206" t="s">
        <v>71</v>
      </c>
      <c r="C39" s="207"/>
      <c r="D39" s="207"/>
      <c r="E39" s="208"/>
      <c r="F39" s="40"/>
      <c r="G39" s="34">
        <v>8.48</v>
      </c>
      <c r="H39" s="38"/>
      <c r="I39" s="34">
        <f t="shared" si="1"/>
        <v>8.48</v>
      </c>
    </row>
    <row r="40" spans="1:9" ht="15" customHeight="1" thickBot="1" x14ac:dyDescent="0.25">
      <c r="A40" s="32"/>
      <c r="B40" s="197"/>
      <c r="C40" s="198"/>
      <c r="D40" s="198"/>
      <c r="E40" s="199"/>
      <c r="F40" s="40"/>
      <c r="G40" s="34"/>
      <c r="H40" s="38"/>
      <c r="I40" s="34">
        <f t="shared" si="1"/>
        <v>0</v>
      </c>
    </row>
    <row r="41" spans="1:9" ht="19.05" customHeight="1" thickTop="1" thickBot="1" x14ac:dyDescent="0.3">
      <c r="A41" s="19" t="s">
        <v>20</v>
      </c>
      <c r="B41" s="200"/>
      <c r="C41" s="201"/>
      <c r="D41" s="201"/>
      <c r="E41" s="202"/>
      <c r="F41" s="39">
        <f t="shared" ref="F41:G41" si="2">SUM(F25:F40)</f>
        <v>422</v>
      </c>
      <c r="G41" s="39">
        <f t="shared" si="2"/>
        <v>228.70499999999998</v>
      </c>
      <c r="H41" s="39">
        <f>SUM(H25:H40)</f>
        <v>100</v>
      </c>
      <c r="I41" s="39">
        <f>SUM(I25:I40)</f>
        <v>750.70500000000004</v>
      </c>
    </row>
    <row r="42" spans="1:9" ht="12.6" thickTop="1" x14ac:dyDescent="0.25">
      <c r="A42" s="213" t="s">
        <v>24</v>
      </c>
      <c r="B42" s="214"/>
      <c r="C42" s="214"/>
      <c r="D42" s="214"/>
      <c r="E42" s="214"/>
      <c r="F42" s="214"/>
      <c r="G42" s="214"/>
      <c r="H42" s="214"/>
      <c r="I42" s="215"/>
    </row>
    <row r="43" spans="1:9" s="5" customFormat="1" ht="19.5" customHeight="1" x14ac:dyDescent="0.25">
      <c r="A43" s="46" t="s">
        <v>25</v>
      </c>
      <c r="B43" s="216">
        <f>I22</f>
        <v>310</v>
      </c>
      <c r="C43" s="216"/>
      <c r="D43" s="58" t="s">
        <v>26</v>
      </c>
      <c r="E43" s="56" t="s">
        <v>27</v>
      </c>
      <c r="F43" s="47">
        <f>I41</f>
        <v>750.70500000000004</v>
      </c>
      <c r="G43" s="2" t="s">
        <v>28</v>
      </c>
      <c r="H43" s="2"/>
      <c r="I43" s="55">
        <f>B43+F43</f>
        <v>1060.7049999999999</v>
      </c>
    </row>
    <row r="44" spans="1:9" ht="18.75" customHeight="1" x14ac:dyDescent="0.2">
      <c r="A44" s="1"/>
      <c r="I44" s="30"/>
    </row>
    <row r="45" spans="1:9" ht="18" customHeight="1" x14ac:dyDescent="0.2">
      <c r="A45" s="188" t="s">
        <v>78</v>
      </c>
      <c r="B45" s="186"/>
      <c r="C45" s="186"/>
      <c r="D45" s="186"/>
      <c r="E45" s="186"/>
      <c r="F45" s="186"/>
      <c r="G45" s="186"/>
      <c r="H45" s="186"/>
      <c r="I45" s="187"/>
    </row>
    <row r="46" spans="1:9" ht="18" customHeight="1" x14ac:dyDescent="0.2">
      <c r="A46" s="188"/>
      <c r="B46" s="186"/>
      <c r="C46" s="186"/>
      <c r="D46" s="186"/>
      <c r="E46" s="186"/>
      <c r="F46" s="186"/>
      <c r="G46" s="186"/>
      <c r="H46" s="186"/>
      <c r="I46" s="187"/>
    </row>
    <row r="47" spans="1:9" ht="15" customHeight="1" x14ac:dyDescent="0.25">
      <c r="A47" s="63"/>
      <c r="B47" s="59"/>
      <c r="C47" s="59"/>
      <c r="D47" s="59"/>
      <c r="E47" s="59"/>
      <c r="F47" s="59"/>
      <c r="G47" s="5"/>
      <c r="H47" s="2"/>
      <c r="I47" s="30"/>
    </row>
    <row r="48" spans="1:9" ht="18" customHeight="1" x14ac:dyDescent="0.2">
      <c r="A48" s="64" t="s">
        <v>72</v>
      </c>
      <c r="B48" s="60"/>
      <c r="C48" s="60"/>
      <c r="D48" s="60"/>
      <c r="E48" s="60"/>
      <c r="F48" s="60"/>
      <c r="G48" s="61"/>
      <c r="H48" s="61"/>
      <c r="I48" s="62"/>
    </row>
    <row r="49" spans="1:9" ht="13.8" thickBot="1" x14ac:dyDescent="0.3">
      <c r="A49" s="146" t="s">
        <v>29</v>
      </c>
      <c r="B49" s="147"/>
      <c r="C49" s="148"/>
      <c r="D49" s="43"/>
      <c r="E49" s="43"/>
      <c r="F49" s="43"/>
      <c r="G49" s="43"/>
      <c r="H49" s="43"/>
      <c r="I49" s="65"/>
    </row>
    <row r="50" spans="1:9" ht="15" customHeight="1" x14ac:dyDescent="0.2">
      <c r="A50" s="1" t="s">
        <v>31</v>
      </c>
      <c r="B50" s="219" t="s">
        <v>85</v>
      </c>
      <c r="C50" s="219"/>
      <c r="D50" s="220" t="s">
        <v>86</v>
      </c>
      <c r="E50" s="221"/>
      <c r="F50" s="70">
        <v>74000</v>
      </c>
      <c r="G50" s="69">
        <v>10027</v>
      </c>
      <c r="H50" s="71" t="s">
        <v>84</v>
      </c>
      <c r="I50" s="40">
        <f>I43</f>
        <v>1060.7049999999999</v>
      </c>
    </row>
    <row r="51" spans="1:9" ht="15" customHeight="1" x14ac:dyDescent="0.2">
      <c r="A51" s="1"/>
      <c r="B51" s="219" t="s">
        <v>85</v>
      </c>
      <c r="C51" s="219"/>
      <c r="D51" s="218"/>
      <c r="E51" s="222"/>
      <c r="F51" s="68"/>
      <c r="G51" s="69"/>
      <c r="I51" s="40"/>
    </row>
    <row r="52" spans="1:9" ht="15" customHeight="1" x14ac:dyDescent="0.2">
      <c r="A52" s="1"/>
      <c r="B52" s="219" t="s">
        <v>85</v>
      </c>
      <c r="C52" s="219"/>
      <c r="D52" s="218"/>
      <c r="E52" s="222"/>
      <c r="F52" s="68"/>
      <c r="G52" s="69"/>
      <c r="I52" s="40"/>
    </row>
    <row r="53" spans="1:9" ht="15" customHeight="1" x14ac:dyDescent="0.2">
      <c r="A53" s="1"/>
      <c r="B53" s="219" t="s">
        <v>85</v>
      </c>
      <c r="C53" s="219"/>
      <c r="D53" s="218"/>
      <c r="E53" s="222"/>
      <c r="F53" s="68"/>
      <c r="G53" s="69"/>
      <c r="I53" s="40"/>
    </row>
    <row r="54" spans="1:9" ht="15" customHeight="1" x14ac:dyDescent="0.2">
      <c r="A54" s="1"/>
      <c r="B54" s="204" t="s">
        <v>85</v>
      </c>
      <c r="C54" s="204"/>
      <c r="D54" s="218"/>
      <c r="E54" s="222"/>
      <c r="F54" s="68"/>
      <c r="G54" s="69"/>
      <c r="I54" s="40"/>
    </row>
    <row r="55" spans="1:9" ht="15" customHeight="1" x14ac:dyDescent="0.2">
      <c r="A55" s="217"/>
      <c r="B55" s="218"/>
      <c r="C55" s="218"/>
      <c r="D55" s="218"/>
      <c r="E55" s="218"/>
      <c r="F55" s="218"/>
      <c r="G55" s="218"/>
      <c r="H55" s="218"/>
      <c r="I55" s="40"/>
    </row>
    <row r="56" spans="1:9" ht="13.5" customHeight="1" thickBot="1" x14ac:dyDescent="0.3">
      <c r="A56" s="42"/>
      <c r="B56" s="43"/>
      <c r="C56" s="43"/>
      <c r="D56" s="43"/>
      <c r="E56" s="43"/>
      <c r="F56" s="212" t="s">
        <v>32</v>
      </c>
      <c r="G56" s="212"/>
      <c r="H56" s="13"/>
      <c r="I56" s="44">
        <f>SUM(I50:I55)</f>
        <v>1060.7049999999999</v>
      </c>
    </row>
  </sheetData>
  <mergeCells count="72">
    <mergeCell ref="A8:G8"/>
    <mergeCell ref="B1:E1"/>
    <mergeCell ref="C2:F2"/>
    <mergeCell ref="H2:I2"/>
    <mergeCell ref="A4:B4"/>
    <mergeCell ref="C4:F4"/>
    <mergeCell ref="H4:I4"/>
    <mergeCell ref="A5:B5"/>
    <mergeCell ref="C5:E5"/>
    <mergeCell ref="H5:I5"/>
    <mergeCell ref="F6:I6"/>
    <mergeCell ref="F7:I7"/>
    <mergeCell ref="B9:D9"/>
    <mergeCell ref="F9:G9"/>
    <mergeCell ref="B10:D10"/>
    <mergeCell ref="F10:G10"/>
    <mergeCell ref="B11:D11"/>
    <mergeCell ref="F11:G11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31:E31"/>
    <mergeCell ref="B20:D20"/>
    <mergeCell ref="E20:G20"/>
    <mergeCell ref="B19:D19"/>
    <mergeCell ref="E19:G19"/>
    <mergeCell ref="B21:D21"/>
    <mergeCell ref="E21:G21"/>
    <mergeCell ref="B22:G22"/>
    <mergeCell ref="B27:E27"/>
    <mergeCell ref="B26:E26"/>
    <mergeCell ref="F56:G56"/>
    <mergeCell ref="A42:I42"/>
    <mergeCell ref="B43:C43"/>
    <mergeCell ref="A55:H55"/>
    <mergeCell ref="A45:I46"/>
    <mergeCell ref="A49:C49"/>
    <mergeCell ref="B50:C50"/>
    <mergeCell ref="B51:C51"/>
    <mergeCell ref="B52:C52"/>
    <mergeCell ref="B53:C53"/>
    <mergeCell ref="B54:C54"/>
    <mergeCell ref="D50:E50"/>
    <mergeCell ref="D51:E51"/>
    <mergeCell ref="D52:E52"/>
    <mergeCell ref="D53:E53"/>
    <mergeCell ref="D54:E54"/>
    <mergeCell ref="B40:E40"/>
    <mergeCell ref="B24:E24"/>
    <mergeCell ref="B41:E41"/>
    <mergeCell ref="C3:I3"/>
    <mergeCell ref="B36:E36"/>
    <mergeCell ref="B37:E37"/>
    <mergeCell ref="B39:E39"/>
    <mergeCell ref="B38:E38"/>
    <mergeCell ref="B25:E25"/>
    <mergeCell ref="B32:E32"/>
    <mergeCell ref="B29:E29"/>
    <mergeCell ref="B33:E33"/>
    <mergeCell ref="B34:E34"/>
    <mergeCell ref="B35:E35"/>
    <mergeCell ref="B28:E28"/>
    <mergeCell ref="B30:E30"/>
  </mergeCells>
  <hyperlinks>
    <hyperlink ref="F7" r:id="rId1" xr:uid="{00000000-0004-0000-0100-000000000000}"/>
    <hyperlink ref="H2" r:id="rId2" xr:uid="{00000000-0004-0000-0100-000001000000}"/>
  </hyperlinks>
  <printOptions horizontalCentered="1"/>
  <pageMargins left="0.25" right="0.25" top="0.75" bottom="0.75" header="0" footer="0"/>
  <pageSetup scale="83" orientation="portrait" r:id="rId3"/>
  <headerFooter alignWithMargins="0">
    <oddHeader xml:space="preserve">&amp;L&amp;"Arial,Bold"&amp;8CIRCLE ONE:
EMPLOYEE
NON-EMPLOYEE
&amp;C&amp;"Arial,Bold"CSG EXPENSE REIMBURSEMENT FORM
&amp;"Arial,Bold Italic"&amp;8 PRINT AND COMPLETE ALL INFORMATION&amp;"Arial,Bold"&amp;10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topLeftCell="A13" workbookViewId="0">
      <selection activeCell="K6" sqref="K6"/>
    </sheetView>
  </sheetViews>
  <sheetFormatPr defaultColWidth="9.21875" defaultRowHeight="11.4" x14ac:dyDescent="0.2"/>
  <cols>
    <col min="1" max="1" width="12.21875" style="4" customWidth="1"/>
    <col min="2" max="2" width="9" style="4" customWidth="1"/>
    <col min="3" max="3" width="17.5546875" style="4" customWidth="1"/>
    <col min="4" max="4" width="8.5546875" style="4" customWidth="1"/>
    <col min="5" max="5" width="11.5546875" style="4" customWidth="1"/>
    <col min="6" max="6" width="13" style="4" customWidth="1"/>
    <col min="7" max="7" width="13.44140625" style="4" customWidth="1"/>
    <col min="8" max="8" width="10.77734375" style="4" customWidth="1"/>
    <col min="9" max="9" width="15.77734375" style="4" customWidth="1"/>
    <col min="10" max="16384" width="9.21875" style="4"/>
  </cols>
  <sheetData>
    <row r="1" spans="1:11" ht="15" customHeight="1" x14ac:dyDescent="0.25">
      <c r="A1" s="20" t="s">
        <v>1</v>
      </c>
      <c r="B1" s="203" t="s">
        <v>33</v>
      </c>
      <c r="C1" s="204"/>
      <c r="D1" s="204"/>
      <c r="E1" s="205"/>
      <c r="F1" s="66" t="s">
        <v>76</v>
      </c>
      <c r="G1" s="67"/>
      <c r="H1" s="41"/>
      <c r="I1" s="54" t="s">
        <v>34</v>
      </c>
    </row>
    <row r="2" spans="1:11" ht="15" customHeight="1" x14ac:dyDescent="0.25">
      <c r="A2" s="20" t="s">
        <v>2</v>
      </c>
      <c r="B2" s="21"/>
      <c r="C2" s="203" t="s">
        <v>35</v>
      </c>
      <c r="D2" s="204"/>
      <c r="E2" s="204"/>
      <c r="F2" s="205"/>
      <c r="G2" s="22" t="s">
        <v>36</v>
      </c>
      <c r="H2" s="235" t="s">
        <v>37</v>
      </c>
      <c r="I2" s="236"/>
    </row>
    <row r="3" spans="1:11" ht="15" customHeight="1" x14ac:dyDescent="0.25">
      <c r="A3" s="20" t="s">
        <v>2</v>
      </c>
      <c r="B3" s="21"/>
      <c r="C3" s="203" t="s">
        <v>38</v>
      </c>
      <c r="D3" s="204"/>
      <c r="E3" s="204"/>
      <c r="F3" s="204"/>
      <c r="G3" s="204"/>
      <c r="H3" s="204"/>
      <c r="I3" s="205"/>
    </row>
    <row r="4" spans="1:11" ht="15.75" customHeight="1" x14ac:dyDescent="0.25">
      <c r="A4" s="237" t="s">
        <v>4</v>
      </c>
      <c r="B4" s="237"/>
      <c r="C4" s="230" t="s">
        <v>39</v>
      </c>
      <c r="D4" s="230"/>
      <c r="E4" s="230"/>
      <c r="F4" s="230"/>
      <c r="G4" s="20" t="s">
        <v>40</v>
      </c>
      <c r="H4" s="203" t="s">
        <v>41</v>
      </c>
      <c r="I4" s="205"/>
    </row>
    <row r="5" spans="1:11" ht="17.25" customHeight="1" thickBot="1" x14ac:dyDescent="0.3">
      <c r="A5" s="238" t="s">
        <v>6</v>
      </c>
      <c r="B5" s="238"/>
      <c r="C5" s="239" t="s">
        <v>80</v>
      </c>
      <c r="D5" s="240"/>
      <c r="E5" s="241"/>
      <c r="F5" s="45" t="s">
        <v>7</v>
      </c>
      <c r="G5" s="24"/>
      <c r="H5" s="239" t="s">
        <v>79</v>
      </c>
      <c r="I5" s="241"/>
    </row>
    <row r="6" spans="1:11" s="3" customFormat="1" ht="12.75" customHeight="1" x14ac:dyDescent="0.25">
      <c r="A6" s="26" t="s">
        <v>42</v>
      </c>
      <c r="B6" s="7"/>
      <c r="C6" s="7"/>
      <c r="D6" s="8"/>
      <c r="E6" s="8"/>
      <c r="F6" s="242" t="s">
        <v>43</v>
      </c>
      <c r="G6" s="243"/>
      <c r="H6" s="243"/>
      <c r="I6" s="244"/>
      <c r="K6" s="27"/>
    </row>
    <row r="7" spans="1:11" s="3" customFormat="1" ht="12.6" thickBot="1" x14ac:dyDescent="0.3">
      <c r="A7" s="28" t="s">
        <v>44</v>
      </c>
      <c r="B7" s="11"/>
      <c r="C7" s="29"/>
      <c r="D7" s="9"/>
      <c r="E7" s="10"/>
      <c r="F7" s="245" t="s">
        <v>8</v>
      </c>
      <c r="G7" s="246"/>
      <c r="H7" s="246"/>
      <c r="I7" s="247"/>
    </row>
    <row r="8" spans="1:11" ht="12.75" customHeight="1" thickBot="1" x14ac:dyDescent="0.3">
      <c r="A8" s="232" t="s">
        <v>9</v>
      </c>
      <c r="B8" s="233"/>
      <c r="C8" s="233"/>
      <c r="D8" s="233"/>
      <c r="E8" s="233"/>
      <c r="F8" s="233"/>
      <c r="G8" s="234"/>
      <c r="H8" s="49" t="s">
        <v>10</v>
      </c>
      <c r="I8" s="49" t="s">
        <v>11</v>
      </c>
    </row>
    <row r="9" spans="1:11" ht="14.25" customHeight="1" x14ac:dyDescent="0.25">
      <c r="A9" s="20" t="s">
        <v>12</v>
      </c>
      <c r="B9" s="203" t="s">
        <v>45</v>
      </c>
      <c r="C9" s="204"/>
      <c r="D9" s="205"/>
      <c r="E9" s="22" t="s">
        <v>13</v>
      </c>
      <c r="F9" s="203" t="s">
        <v>81</v>
      </c>
      <c r="G9" s="205"/>
      <c r="H9" s="14"/>
      <c r="I9" s="14"/>
    </row>
    <row r="10" spans="1:11" ht="14.25" customHeight="1" x14ac:dyDescent="0.25">
      <c r="A10" s="22" t="s">
        <v>12</v>
      </c>
      <c r="B10" s="230" t="s">
        <v>48</v>
      </c>
      <c r="C10" s="230"/>
      <c r="D10" s="230"/>
      <c r="E10" s="22" t="s">
        <v>13</v>
      </c>
      <c r="F10" s="230" t="s">
        <v>82</v>
      </c>
      <c r="G10" s="230"/>
      <c r="H10" s="23"/>
      <c r="I10" s="23"/>
    </row>
    <row r="11" spans="1:11" ht="14.25" customHeight="1" thickBot="1" x14ac:dyDescent="0.3">
      <c r="A11" s="48" t="s">
        <v>12</v>
      </c>
      <c r="B11" s="231" t="s">
        <v>51</v>
      </c>
      <c r="C11" s="231"/>
      <c r="D11" s="231"/>
      <c r="E11" s="48" t="s">
        <v>13</v>
      </c>
      <c r="F11" s="231" t="s">
        <v>83</v>
      </c>
      <c r="G11" s="231"/>
      <c r="H11" s="25"/>
      <c r="I11" s="25"/>
    </row>
    <row r="12" spans="1:11" s="5" customFormat="1" ht="12.75" customHeight="1" x14ac:dyDescent="0.25">
      <c r="A12" s="17" t="s">
        <v>14</v>
      </c>
      <c r="B12" s="6"/>
      <c r="C12" s="6"/>
      <c r="D12" s="18"/>
      <c r="E12" s="36"/>
      <c r="F12" s="18"/>
      <c r="G12" s="6"/>
      <c r="H12" s="6"/>
      <c r="I12" s="37"/>
    </row>
    <row r="13" spans="1:11" s="5" customFormat="1" ht="12.75" customHeight="1" x14ac:dyDescent="0.25">
      <c r="A13" s="15" t="s">
        <v>15</v>
      </c>
      <c r="B13" s="180" t="s">
        <v>16</v>
      </c>
      <c r="C13" s="181"/>
      <c r="D13" s="182"/>
      <c r="E13" s="183" t="s">
        <v>17</v>
      </c>
      <c r="F13" s="183"/>
      <c r="G13" s="183"/>
      <c r="H13" s="31" t="s">
        <v>18</v>
      </c>
      <c r="I13" s="12" t="s">
        <v>19</v>
      </c>
    </row>
    <row r="14" spans="1:11" ht="15" customHeight="1" x14ac:dyDescent="0.2">
      <c r="A14" s="32">
        <v>44936</v>
      </c>
      <c r="B14" s="223" t="s">
        <v>53</v>
      </c>
      <c r="C14" s="223"/>
      <c r="D14" s="223"/>
      <c r="E14" s="224"/>
      <c r="F14" s="224"/>
      <c r="G14" s="224"/>
      <c r="H14" s="33">
        <v>5</v>
      </c>
      <c r="I14" s="34">
        <f>H14</f>
        <v>5</v>
      </c>
    </row>
    <row r="15" spans="1:11" ht="15" customHeight="1" x14ac:dyDescent="0.2">
      <c r="A15" s="32">
        <v>44937</v>
      </c>
      <c r="B15" s="223" t="s">
        <v>92</v>
      </c>
      <c r="C15" s="223"/>
      <c r="D15" s="223"/>
      <c r="E15" s="224"/>
      <c r="F15" s="224"/>
      <c r="G15" s="224"/>
      <c r="H15" s="33">
        <v>20</v>
      </c>
      <c r="I15" s="34">
        <f t="shared" ref="I15:I21" si="0">H15</f>
        <v>20</v>
      </c>
    </row>
    <row r="16" spans="1:11" ht="15" customHeight="1" x14ac:dyDescent="0.2">
      <c r="A16" s="32">
        <v>44938</v>
      </c>
      <c r="B16" s="223" t="s">
        <v>93</v>
      </c>
      <c r="C16" s="223"/>
      <c r="D16" s="223"/>
      <c r="E16" s="224" t="s">
        <v>97</v>
      </c>
      <c r="F16" s="224"/>
      <c r="G16" s="224"/>
      <c r="H16" s="33">
        <v>2</v>
      </c>
      <c r="I16" s="34">
        <f t="shared" si="0"/>
        <v>2</v>
      </c>
    </row>
    <row r="17" spans="1:9" ht="15" customHeight="1" x14ac:dyDescent="0.2">
      <c r="A17" s="32">
        <v>44949</v>
      </c>
      <c r="B17" s="223" t="s">
        <v>53</v>
      </c>
      <c r="C17" s="223"/>
      <c r="D17" s="223"/>
      <c r="E17" s="224"/>
      <c r="F17" s="224"/>
      <c r="G17" s="224"/>
      <c r="H17" s="33">
        <v>10</v>
      </c>
      <c r="I17" s="34">
        <f t="shared" si="0"/>
        <v>10</v>
      </c>
    </row>
    <row r="18" spans="1:9" ht="15" customHeight="1" x14ac:dyDescent="0.2">
      <c r="A18" s="32">
        <v>44940</v>
      </c>
      <c r="B18" s="223" t="s">
        <v>94</v>
      </c>
      <c r="C18" s="223"/>
      <c r="D18" s="223"/>
      <c r="E18" s="224"/>
      <c r="F18" s="224"/>
      <c r="G18" s="224"/>
      <c r="H18" s="33">
        <v>2</v>
      </c>
      <c r="I18" s="34">
        <f t="shared" si="0"/>
        <v>2</v>
      </c>
    </row>
    <row r="19" spans="1:9" ht="15" customHeight="1" x14ac:dyDescent="0.2">
      <c r="A19" s="32">
        <v>44941</v>
      </c>
      <c r="B19" s="223" t="s">
        <v>95</v>
      </c>
      <c r="C19" s="223"/>
      <c r="D19" s="223"/>
      <c r="E19" s="224"/>
      <c r="F19" s="224"/>
      <c r="G19" s="224"/>
      <c r="H19" s="33">
        <v>60</v>
      </c>
      <c r="I19" s="34">
        <f t="shared" si="0"/>
        <v>60</v>
      </c>
    </row>
    <row r="20" spans="1:9" ht="15" customHeight="1" x14ac:dyDescent="0.2">
      <c r="A20" s="32"/>
      <c r="B20" s="223" t="s">
        <v>96</v>
      </c>
      <c r="C20" s="223"/>
      <c r="D20" s="223"/>
      <c r="E20" s="224"/>
      <c r="F20" s="224"/>
      <c r="G20" s="224"/>
      <c r="H20" s="33"/>
      <c r="I20" s="34">
        <f t="shared" si="0"/>
        <v>0</v>
      </c>
    </row>
    <row r="21" spans="1:9" ht="15" customHeight="1" thickBot="1" x14ac:dyDescent="0.25">
      <c r="A21" s="32"/>
      <c r="B21" s="225"/>
      <c r="C21" s="225"/>
      <c r="D21" s="225"/>
      <c r="E21" s="226"/>
      <c r="F21" s="226"/>
      <c r="G21" s="226"/>
      <c r="H21" s="33"/>
      <c r="I21" s="34">
        <f t="shared" si="0"/>
        <v>0</v>
      </c>
    </row>
    <row r="22" spans="1:9" ht="19.05" customHeight="1" thickTop="1" thickBot="1" x14ac:dyDescent="0.3">
      <c r="A22" s="19" t="s">
        <v>20</v>
      </c>
      <c r="B22" s="227"/>
      <c r="C22" s="228"/>
      <c r="D22" s="228"/>
      <c r="E22" s="228"/>
      <c r="F22" s="228"/>
      <c r="G22" s="229"/>
      <c r="H22" s="50">
        <f>SUM(H14:H21)</f>
        <v>99</v>
      </c>
      <c r="I22" s="35">
        <f>SUM(I14:I21)</f>
        <v>99</v>
      </c>
    </row>
    <row r="23" spans="1:9" s="5" customFormat="1" ht="12.75" customHeight="1" thickTop="1" x14ac:dyDescent="0.25">
      <c r="A23" s="17" t="s">
        <v>21</v>
      </c>
      <c r="B23" s="6"/>
      <c r="C23" s="6"/>
      <c r="D23" s="18"/>
      <c r="E23" s="36"/>
      <c r="F23" s="18"/>
      <c r="G23" s="6"/>
      <c r="H23" s="6"/>
      <c r="I23" s="37"/>
    </row>
    <row r="24" spans="1:9" s="5" customFormat="1" ht="12.75" customHeight="1" x14ac:dyDescent="0.25">
      <c r="A24" s="15" t="s">
        <v>15</v>
      </c>
      <c r="B24" s="180" t="s">
        <v>16</v>
      </c>
      <c r="C24" s="181"/>
      <c r="D24" s="181"/>
      <c r="E24" s="182"/>
      <c r="F24" s="16" t="s">
        <v>10</v>
      </c>
      <c r="G24" s="16" t="s">
        <v>22</v>
      </c>
      <c r="H24" s="20" t="s">
        <v>23</v>
      </c>
      <c r="I24" s="12" t="s">
        <v>19</v>
      </c>
    </row>
    <row r="25" spans="1:9" ht="15" customHeight="1" x14ac:dyDescent="0.2">
      <c r="A25" s="32">
        <v>44936</v>
      </c>
      <c r="B25" s="209" t="s">
        <v>59</v>
      </c>
      <c r="C25" s="210"/>
      <c r="D25" s="210"/>
      <c r="E25" s="211"/>
      <c r="F25" s="34"/>
      <c r="G25" s="38">
        <f>15*0.565</f>
        <v>8.4749999999999996</v>
      </c>
      <c r="H25" s="21"/>
      <c r="I25" s="34">
        <f t="shared" ref="I25:I40" si="1">SUM(F25:H25)</f>
        <v>8.4749999999999996</v>
      </c>
    </row>
    <row r="26" spans="1:9" ht="15" customHeight="1" x14ac:dyDescent="0.2">
      <c r="A26" s="32">
        <v>44936</v>
      </c>
      <c r="B26" s="203" t="s">
        <v>60</v>
      </c>
      <c r="C26" s="204"/>
      <c r="D26" s="204"/>
      <c r="E26" s="205"/>
      <c r="F26" s="40"/>
      <c r="G26" s="34"/>
      <c r="H26" s="38">
        <v>25</v>
      </c>
      <c r="I26" s="34">
        <f t="shared" si="1"/>
        <v>25</v>
      </c>
    </row>
    <row r="27" spans="1:9" ht="15" customHeight="1" x14ac:dyDescent="0.2">
      <c r="A27" s="32">
        <v>44936</v>
      </c>
      <c r="B27" s="203" t="s">
        <v>61</v>
      </c>
      <c r="C27" s="204"/>
      <c r="D27" s="204"/>
      <c r="E27" s="205"/>
      <c r="F27" s="40"/>
      <c r="G27" s="38">
        <v>25</v>
      </c>
      <c r="H27" s="52"/>
      <c r="I27" s="34">
        <f t="shared" si="1"/>
        <v>25</v>
      </c>
    </row>
    <row r="28" spans="1:9" ht="15" customHeight="1" x14ac:dyDescent="0.2">
      <c r="A28" s="32">
        <v>44936</v>
      </c>
      <c r="B28" s="203" t="s">
        <v>62</v>
      </c>
      <c r="C28" s="204"/>
      <c r="D28" s="204"/>
      <c r="E28" s="205"/>
      <c r="F28" s="40">
        <v>125</v>
      </c>
      <c r="G28" s="38"/>
      <c r="H28" s="34"/>
      <c r="I28" s="34">
        <f t="shared" si="1"/>
        <v>125</v>
      </c>
    </row>
    <row r="29" spans="1:9" ht="15" customHeight="1" x14ac:dyDescent="0.2">
      <c r="A29" s="32">
        <v>44937</v>
      </c>
      <c r="B29" s="203" t="s">
        <v>63</v>
      </c>
      <c r="C29" s="204"/>
      <c r="D29" s="204"/>
      <c r="E29" s="205"/>
      <c r="F29" s="40"/>
      <c r="G29" s="38"/>
      <c r="H29" s="34">
        <v>50</v>
      </c>
      <c r="I29" s="34">
        <f t="shared" si="1"/>
        <v>50</v>
      </c>
    </row>
    <row r="30" spans="1:9" ht="15" customHeight="1" x14ac:dyDescent="0.2">
      <c r="A30" s="32">
        <v>44938</v>
      </c>
      <c r="B30" s="203" t="s">
        <v>64</v>
      </c>
      <c r="C30" s="204"/>
      <c r="D30" s="204"/>
      <c r="E30" s="205"/>
      <c r="F30" s="40"/>
      <c r="G30" s="38">
        <v>84</v>
      </c>
      <c r="H30" s="34"/>
      <c r="I30" s="34">
        <f t="shared" si="1"/>
        <v>84</v>
      </c>
    </row>
    <row r="31" spans="1:9" ht="15" customHeight="1" x14ac:dyDescent="0.2">
      <c r="A31" s="32">
        <v>44938</v>
      </c>
      <c r="B31" s="203" t="s">
        <v>65</v>
      </c>
      <c r="C31" s="204"/>
      <c r="D31" s="204"/>
      <c r="E31" s="205"/>
      <c r="F31" s="40">
        <v>99</v>
      </c>
      <c r="G31" s="38"/>
      <c r="H31" s="34"/>
      <c r="I31" s="34">
        <f t="shared" si="1"/>
        <v>99</v>
      </c>
    </row>
    <row r="32" spans="1:9" ht="15" customHeight="1" x14ac:dyDescent="0.2">
      <c r="A32" s="32">
        <v>44949</v>
      </c>
      <c r="B32" s="203" t="s">
        <v>65</v>
      </c>
      <c r="C32" s="204"/>
      <c r="D32" s="204"/>
      <c r="E32" s="205"/>
      <c r="F32" s="40">
        <v>99</v>
      </c>
      <c r="G32" s="38"/>
      <c r="H32" s="34"/>
      <c r="I32" s="34">
        <f t="shared" si="1"/>
        <v>99</v>
      </c>
    </row>
    <row r="33" spans="1:9" ht="15" customHeight="1" x14ac:dyDescent="0.2">
      <c r="A33" s="32">
        <v>44940</v>
      </c>
      <c r="B33" s="203" t="s">
        <v>66</v>
      </c>
      <c r="C33" s="204"/>
      <c r="D33" s="204"/>
      <c r="E33" s="205"/>
      <c r="F33" s="40"/>
      <c r="G33" s="38">
        <v>56.75</v>
      </c>
      <c r="H33" s="21"/>
      <c r="I33" s="34">
        <f t="shared" si="1"/>
        <v>56.75</v>
      </c>
    </row>
    <row r="34" spans="1:9" ht="15" customHeight="1" x14ac:dyDescent="0.2">
      <c r="A34" s="32">
        <v>44940</v>
      </c>
      <c r="B34" s="203" t="s">
        <v>67</v>
      </c>
      <c r="C34" s="204"/>
      <c r="D34" s="204"/>
      <c r="E34" s="205"/>
      <c r="F34" s="40"/>
      <c r="G34" s="38">
        <v>27</v>
      </c>
      <c r="H34" s="53"/>
      <c r="I34" s="34">
        <f t="shared" si="1"/>
        <v>27</v>
      </c>
    </row>
    <row r="35" spans="1:9" ht="15" customHeight="1" x14ac:dyDescent="0.2">
      <c r="A35" s="32">
        <v>44940</v>
      </c>
      <c r="B35" s="203" t="s">
        <v>68</v>
      </c>
      <c r="C35" s="204"/>
      <c r="D35" s="204"/>
      <c r="E35" s="205"/>
      <c r="F35" s="40"/>
      <c r="G35" s="38">
        <v>4</v>
      </c>
      <c r="H35" s="51"/>
      <c r="I35" s="34">
        <f t="shared" si="1"/>
        <v>4</v>
      </c>
    </row>
    <row r="36" spans="1:9" ht="15" customHeight="1" x14ac:dyDescent="0.2">
      <c r="A36" s="32">
        <v>44940</v>
      </c>
      <c r="B36" s="203" t="s">
        <v>69</v>
      </c>
      <c r="C36" s="204"/>
      <c r="D36" s="204"/>
      <c r="E36" s="205"/>
      <c r="F36" s="40">
        <v>99</v>
      </c>
      <c r="G36" s="38"/>
      <c r="H36" s="34"/>
      <c r="I36" s="34">
        <f t="shared" si="1"/>
        <v>99</v>
      </c>
    </row>
    <row r="37" spans="1:9" ht="15" customHeight="1" x14ac:dyDescent="0.2">
      <c r="A37" s="32">
        <v>44941</v>
      </c>
      <c r="B37" s="203" t="s">
        <v>70</v>
      </c>
      <c r="C37" s="204"/>
      <c r="D37" s="204"/>
      <c r="E37" s="205"/>
      <c r="F37" s="40"/>
      <c r="G37" s="38">
        <v>15</v>
      </c>
      <c r="H37" s="53"/>
      <c r="I37" s="34">
        <f t="shared" si="1"/>
        <v>15</v>
      </c>
    </row>
    <row r="38" spans="1:9" ht="15" customHeight="1" x14ac:dyDescent="0.2">
      <c r="A38" s="32">
        <v>44941</v>
      </c>
      <c r="B38" s="203" t="s">
        <v>60</v>
      </c>
      <c r="C38" s="204"/>
      <c r="D38" s="204"/>
      <c r="E38" s="205"/>
      <c r="F38" s="40"/>
      <c r="G38" s="34"/>
      <c r="H38" s="38">
        <v>25</v>
      </c>
      <c r="I38" s="34">
        <f t="shared" si="1"/>
        <v>25</v>
      </c>
    </row>
    <row r="39" spans="1:9" ht="15" customHeight="1" x14ac:dyDescent="0.2">
      <c r="A39" s="32">
        <v>44941</v>
      </c>
      <c r="B39" s="206" t="s">
        <v>71</v>
      </c>
      <c r="C39" s="207"/>
      <c r="D39" s="207"/>
      <c r="E39" s="208"/>
      <c r="F39" s="40"/>
      <c r="G39" s="34">
        <v>8.48</v>
      </c>
      <c r="H39" s="38"/>
      <c r="I39" s="34">
        <f t="shared" si="1"/>
        <v>8.48</v>
      </c>
    </row>
    <row r="40" spans="1:9" ht="15" customHeight="1" thickBot="1" x14ac:dyDescent="0.25">
      <c r="A40" s="32"/>
      <c r="B40" s="197"/>
      <c r="C40" s="198"/>
      <c r="D40" s="198"/>
      <c r="E40" s="199"/>
      <c r="F40" s="40"/>
      <c r="G40" s="34"/>
      <c r="H40" s="38"/>
      <c r="I40" s="34">
        <f t="shared" si="1"/>
        <v>0</v>
      </c>
    </row>
    <row r="41" spans="1:9" ht="19.05" customHeight="1" thickTop="1" thickBot="1" x14ac:dyDescent="0.3">
      <c r="A41" s="19" t="s">
        <v>20</v>
      </c>
      <c r="B41" s="200"/>
      <c r="C41" s="201"/>
      <c r="D41" s="201"/>
      <c r="E41" s="202"/>
      <c r="F41" s="39">
        <f t="shared" ref="F41:G41" si="2">SUM(F25:F40)</f>
        <v>422</v>
      </c>
      <c r="G41" s="39">
        <f t="shared" si="2"/>
        <v>228.70499999999998</v>
      </c>
      <c r="H41" s="39">
        <f>SUM(H25:H40)</f>
        <v>100</v>
      </c>
      <c r="I41" s="39">
        <f>SUM(I25:I40)</f>
        <v>750.70500000000004</v>
      </c>
    </row>
    <row r="42" spans="1:9" ht="12.6" thickTop="1" x14ac:dyDescent="0.25">
      <c r="A42" s="213" t="s">
        <v>24</v>
      </c>
      <c r="B42" s="214"/>
      <c r="C42" s="214"/>
      <c r="D42" s="214"/>
      <c r="E42" s="214"/>
      <c r="F42" s="214"/>
      <c r="G42" s="214"/>
      <c r="H42" s="214"/>
      <c r="I42" s="215"/>
    </row>
    <row r="43" spans="1:9" s="5" customFormat="1" ht="19.5" customHeight="1" x14ac:dyDescent="0.25">
      <c r="A43" s="46" t="s">
        <v>25</v>
      </c>
      <c r="B43" s="216">
        <f>I22</f>
        <v>99</v>
      </c>
      <c r="C43" s="216"/>
      <c r="D43" s="58" t="s">
        <v>26</v>
      </c>
      <c r="E43" s="56" t="s">
        <v>27</v>
      </c>
      <c r="F43" s="47">
        <f>I41</f>
        <v>750.70500000000004</v>
      </c>
      <c r="G43" s="2" t="s">
        <v>28</v>
      </c>
      <c r="H43" s="2"/>
      <c r="I43" s="55">
        <f>B43+F43</f>
        <v>849.70500000000004</v>
      </c>
    </row>
    <row r="44" spans="1:9" ht="18.75" customHeight="1" x14ac:dyDescent="0.2">
      <c r="A44" s="1"/>
      <c r="I44" s="30"/>
    </row>
    <row r="45" spans="1:9" ht="18" customHeight="1" x14ac:dyDescent="0.2">
      <c r="A45" s="188" t="s">
        <v>78</v>
      </c>
      <c r="B45" s="186"/>
      <c r="C45" s="186"/>
      <c r="D45" s="186"/>
      <c r="E45" s="186"/>
      <c r="F45" s="186"/>
      <c r="G45" s="186"/>
      <c r="H45" s="186"/>
      <c r="I45" s="187"/>
    </row>
    <row r="46" spans="1:9" ht="18" customHeight="1" x14ac:dyDescent="0.2">
      <c r="A46" s="188"/>
      <c r="B46" s="186"/>
      <c r="C46" s="186"/>
      <c r="D46" s="186"/>
      <c r="E46" s="186"/>
      <c r="F46" s="186"/>
      <c r="G46" s="186"/>
      <c r="H46" s="186"/>
      <c r="I46" s="187"/>
    </row>
    <row r="47" spans="1:9" ht="15" customHeight="1" x14ac:dyDescent="0.25">
      <c r="A47" s="63"/>
      <c r="B47" s="59"/>
      <c r="C47" s="59"/>
      <c r="D47" s="59"/>
      <c r="E47" s="59"/>
      <c r="F47" s="59"/>
      <c r="G47" s="5"/>
      <c r="H47" s="2"/>
      <c r="I47" s="30"/>
    </row>
    <row r="48" spans="1:9" ht="18" customHeight="1" x14ac:dyDescent="0.2">
      <c r="A48" s="64" t="s">
        <v>72</v>
      </c>
      <c r="B48" s="60"/>
      <c r="C48" s="60"/>
      <c r="D48" s="60"/>
      <c r="E48" s="60"/>
      <c r="F48" s="60"/>
      <c r="G48" s="61"/>
      <c r="H48" s="61"/>
      <c r="I48" s="62"/>
    </row>
    <row r="49" spans="1:9" ht="13.8" thickBot="1" x14ac:dyDescent="0.3">
      <c r="A49" s="146" t="s">
        <v>29</v>
      </c>
      <c r="B49" s="147"/>
      <c r="C49" s="148"/>
      <c r="D49" s="43"/>
      <c r="E49" s="43"/>
      <c r="F49" s="43"/>
      <c r="G49" s="43"/>
      <c r="H49" s="43"/>
      <c r="I49" s="65"/>
    </row>
    <row r="50" spans="1:9" ht="15" customHeight="1" x14ac:dyDescent="0.2">
      <c r="A50" s="1" t="s">
        <v>31</v>
      </c>
      <c r="B50" s="219" t="s">
        <v>85</v>
      </c>
      <c r="C50" s="219"/>
      <c r="D50" s="220" t="s">
        <v>86</v>
      </c>
      <c r="E50" s="221"/>
      <c r="F50" s="70">
        <v>74000</v>
      </c>
      <c r="G50" s="69">
        <v>10027</v>
      </c>
      <c r="H50" s="71" t="s">
        <v>84</v>
      </c>
      <c r="I50" s="40">
        <f>I43</f>
        <v>849.70500000000004</v>
      </c>
    </row>
    <row r="51" spans="1:9" ht="15" customHeight="1" x14ac:dyDescent="0.2">
      <c r="A51" s="1"/>
      <c r="B51" s="219" t="s">
        <v>85</v>
      </c>
      <c r="C51" s="219"/>
      <c r="D51" s="218"/>
      <c r="E51" s="222"/>
      <c r="F51" s="68"/>
      <c r="G51" s="69"/>
      <c r="I51" s="40"/>
    </row>
    <row r="52" spans="1:9" ht="15" customHeight="1" x14ac:dyDescent="0.2">
      <c r="A52" s="1"/>
      <c r="B52" s="219" t="s">
        <v>85</v>
      </c>
      <c r="C52" s="219"/>
      <c r="D52" s="218"/>
      <c r="E52" s="222"/>
      <c r="F52" s="68"/>
      <c r="G52" s="69"/>
      <c r="I52" s="40"/>
    </row>
    <row r="53" spans="1:9" ht="15" customHeight="1" x14ac:dyDescent="0.2">
      <c r="A53" s="1"/>
      <c r="B53" s="219" t="s">
        <v>85</v>
      </c>
      <c r="C53" s="219"/>
      <c r="D53" s="218"/>
      <c r="E53" s="222"/>
      <c r="F53" s="68"/>
      <c r="G53" s="69"/>
      <c r="I53" s="40"/>
    </row>
    <row r="54" spans="1:9" ht="15" customHeight="1" x14ac:dyDescent="0.2">
      <c r="A54" s="1"/>
      <c r="B54" s="204" t="s">
        <v>85</v>
      </c>
      <c r="C54" s="204"/>
      <c r="D54" s="218"/>
      <c r="E54" s="222"/>
      <c r="F54" s="68"/>
      <c r="G54" s="69"/>
      <c r="I54" s="40"/>
    </row>
    <row r="55" spans="1:9" ht="15" customHeight="1" x14ac:dyDescent="0.2">
      <c r="A55" s="217"/>
      <c r="B55" s="218"/>
      <c r="C55" s="218"/>
      <c r="D55" s="218"/>
      <c r="E55" s="218"/>
      <c r="F55" s="218"/>
      <c r="G55" s="218"/>
      <c r="H55" s="218"/>
      <c r="I55" s="40"/>
    </row>
    <row r="56" spans="1:9" ht="13.5" customHeight="1" thickBot="1" x14ac:dyDescent="0.3">
      <c r="A56" s="42"/>
      <c r="B56" s="43"/>
      <c r="C56" s="43"/>
      <c r="D56" s="43"/>
      <c r="E56" s="43"/>
      <c r="F56" s="212" t="s">
        <v>32</v>
      </c>
      <c r="G56" s="212"/>
      <c r="H56" s="13"/>
      <c r="I56" s="44">
        <f>SUM(I50:I55)</f>
        <v>849.70500000000004</v>
      </c>
    </row>
  </sheetData>
  <mergeCells count="72">
    <mergeCell ref="D54:E54"/>
    <mergeCell ref="B54:C54"/>
    <mergeCell ref="A55:H55"/>
    <mergeCell ref="F56:G56"/>
    <mergeCell ref="A8:G8"/>
    <mergeCell ref="B9:D9"/>
    <mergeCell ref="F9:G9"/>
    <mergeCell ref="B10:D10"/>
    <mergeCell ref="F10:G10"/>
    <mergeCell ref="B11:D11"/>
    <mergeCell ref="F11:G11"/>
    <mergeCell ref="B13:D13"/>
    <mergeCell ref="E13:G13"/>
    <mergeCell ref="B14:D14"/>
    <mergeCell ref="E14:G14"/>
    <mergeCell ref="B15:D15"/>
    <mergeCell ref="B1:E1"/>
    <mergeCell ref="C2:F2"/>
    <mergeCell ref="H2:I2"/>
    <mergeCell ref="A4:B4"/>
    <mergeCell ref="C4:F4"/>
    <mergeCell ref="H4:I4"/>
    <mergeCell ref="C3:I3"/>
    <mergeCell ref="A5:B5"/>
    <mergeCell ref="C5:E5"/>
    <mergeCell ref="H5:I5"/>
    <mergeCell ref="F6:I6"/>
    <mergeCell ref="F7:I7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G22"/>
    <mergeCell ref="B24:E24"/>
    <mergeCell ref="B25:E25"/>
    <mergeCell ref="B26:E26"/>
    <mergeCell ref="B27:E27"/>
    <mergeCell ref="B51:C51"/>
    <mergeCell ref="B52:C52"/>
    <mergeCell ref="B53:C53"/>
    <mergeCell ref="B39:E39"/>
    <mergeCell ref="B40:E40"/>
    <mergeCell ref="B41:E41"/>
    <mergeCell ref="A42:I42"/>
    <mergeCell ref="B43:C43"/>
    <mergeCell ref="A45:I46"/>
    <mergeCell ref="A49:C49"/>
    <mergeCell ref="B50:C50"/>
    <mergeCell ref="D50:E50"/>
    <mergeCell ref="D51:E51"/>
    <mergeCell ref="D52:E52"/>
    <mergeCell ref="D53:E53"/>
    <mergeCell ref="B28:E28"/>
    <mergeCell ref="B29:E29"/>
    <mergeCell ref="B30:E30"/>
    <mergeCell ref="B31:E31"/>
    <mergeCell ref="B32:E32"/>
    <mergeCell ref="B33:E33"/>
    <mergeCell ref="B35:E35"/>
    <mergeCell ref="B36:E36"/>
    <mergeCell ref="B37:E37"/>
    <mergeCell ref="B38:E38"/>
    <mergeCell ref="B34:E34"/>
  </mergeCells>
  <phoneticPr fontId="0" type="noConversion"/>
  <hyperlinks>
    <hyperlink ref="F7" r:id="rId1" xr:uid="{00000000-0004-0000-0200-000000000000}"/>
    <hyperlink ref="H2" r:id="rId2" xr:uid="{00000000-0004-0000-0200-000001000000}"/>
  </hyperlinks>
  <pageMargins left="0.75" right="0.75" top="1" bottom="1" header="0.5" footer="0.5"/>
  <pageSetup scale="81" fitToHeight="0" orientation="portrait" horizontalDpi="0" verticalDpi="0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9C9792132084BA72B6CA525265D9F" ma:contentTypeVersion="18" ma:contentTypeDescription="Create a new document." ma:contentTypeScope="" ma:versionID="0884c8cc3fc18cc3f2b39098e524eb96">
  <xsd:schema xmlns:xsd="http://www.w3.org/2001/XMLSchema" xmlns:xs="http://www.w3.org/2001/XMLSchema" xmlns:p="http://schemas.microsoft.com/office/2006/metadata/properties" xmlns:ns2="fbd3ebf3-f345-47d7-aafb-68f87d2090ce" xmlns:ns3="15f3632d-8892-442e-b6c0-58b7c439ec4d" targetNamespace="http://schemas.microsoft.com/office/2006/metadata/properties" ma:root="true" ma:fieldsID="7a79489591b1505dc349c5976aa34181" ns2:_="" ns3:_="">
    <xsd:import namespace="fbd3ebf3-f345-47d7-aafb-68f87d2090ce"/>
    <xsd:import namespace="15f3632d-8892-442e-b6c0-58b7c439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3ebf3-f345-47d7-aafb-68f87d209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af7f2b-b38b-4235-a4c5-719a9f729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632d-8892-442e-b6c0-58b7c439ec4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8fdbca-8764-48eb-8cb3-7b19dd737750}" ma:internalName="TaxCatchAll" ma:showField="CatchAllData" ma:web="15f3632d-8892-442e-b6c0-58b7c439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f3632d-8892-442e-b6c0-58b7c439ec4d">
      <UserInfo>
        <DisplayName>Heather Shaffer</DisplayName>
        <AccountId>17</AccountId>
        <AccountType/>
      </UserInfo>
      <UserInfo>
        <DisplayName>Julie Wood</DisplayName>
        <AccountId>105</AccountId>
        <AccountType/>
      </UserInfo>
    </SharedWithUsers>
    <lcf76f155ced4ddcb4097134ff3c332f xmlns="fbd3ebf3-f345-47d7-aafb-68f87d2090ce">
      <Terms xmlns="http://schemas.microsoft.com/office/infopath/2007/PartnerControls"/>
    </lcf76f155ced4ddcb4097134ff3c332f>
    <TaxCatchAll xmlns="15f3632d-8892-442e-b6c0-58b7c439ec4d" xsi:nil="true"/>
  </documentManagement>
</p:properties>
</file>

<file path=customXml/itemProps1.xml><?xml version="1.0" encoding="utf-8"?>
<ds:datastoreItem xmlns:ds="http://schemas.openxmlformats.org/officeDocument/2006/customXml" ds:itemID="{C335E6D2-31A2-4B6A-A217-BE90CCBE52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DBA2E-5FE3-48C1-A903-FB56611AE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3ebf3-f345-47d7-aafb-68f87d2090ce"/>
    <ds:schemaRef ds:uri="15f3632d-8892-442e-b6c0-58b7c439e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8B13C-6E3E-4123-823A-68A43B1D56B2}">
  <ds:schemaRefs>
    <ds:schemaRef ds:uri="http://www.w3.org/XML/1998/namespace"/>
    <ds:schemaRef ds:uri="http://purl.org/dc/elements/1.1/"/>
    <ds:schemaRef ds:uri="5c82acb4-c391-4007-b9e5-445e4903e103"/>
    <ds:schemaRef ds:uri="http://purl.org/dc/terms/"/>
    <ds:schemaRef ds:uri="79f699ce-8eae-406d-a03b-ddcdec5e49d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15f3632d-8892-442e-b6c0-58b7c439ec4d"/>
    <ds:schemaRef ds:uri="fbd3ebf3-f345-47d7-aafb-68f87d2090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Example</vt:lpstr>
      <vt:lpstr>Example 2</vt:lpstr>
    </vt:vector>
  </TitlesOfParts>
  <Manager/>
  <Company>American Probation and Parole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Edwards</dc:creator>
  <cp:keywords/>
  <dc:description/>
  <cp:lastModifiedBy>Lindsey Dablow</cp:lastModifiedBy>
  <cp:revision/>
  <cp:lastPrinted>2024-04-11T18:33:07Z</cp:lastPrinted>
  <dcterms:created xsi:type="dcterms:W3CDTF">2001-12-18T14:21:04Z</dcterms:created>
  <dcterms:modified xsi:type="dcterms:W3CDTF">2025-01-08T14:47:50Z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0x0101006B89C9792132084BA72B6CA525265D9F</vt:lpwstr>
  </property>
  <property fmtid="{D5CDD505-2E9C-101B-9397-08002B2CF9AE}" pid="3" name="Order">
    <vt:r8>76200</vt:r8>
  </property>
  <property fmtid="{D5CDD505-2E9C-101B-9397-08002B2CF9AE}" pid="4" name="MediaServiceImageTags">
    <vt:lpwstr/>
  </property>
</Properties>
</file>